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ycisrael.sharepoint.com/sites/Utility/Shared Documents/Client questionnaires/"/>
    </mc:Choice>
  </mc:AlternateContent>
  <xr:revisionPtr revIDLastSave="663" documentId="8_{2DAE5D91-AEF8-46CF-ACB1-0B2D1B64664D}" xr6:coauthVersionLast="47" xr6:coauthVersionMax="47" xr10:uidLastSave="{1A47B643-7B9E-4C95-8FE6-B8FC0A165243}"/>
  <workbookProtection workbookAlgorithmName="SHA-512" workbookHashValue="ZFvKrrGhV1r/+A9sXWk3ZIB5eJjR+Oif3j8BjLGDmDsEL6/McH3uz+Laecaid6P2mVF4CkbDD0wRIRUwKnacUg==" workbookSaltValue="BE86iaCkar/FMRjP946inQ==" workbookSpinCount="100000" lockStructure="1"/>
  <bookViews>
    <workbookView xWindow="28680" yWindow="-120" windowWidth="29040" windowHeight="15720" tabRatio="851" xr2:uid="{00000000-000D-0000-FFFF-FFFF00000000}"/>
  </bookViews>
  <sheets>
    <sheet name="Filer or Spouse 1" sheetId="3" r:id="rId1"/>
    <sheet name="Filer or Spouse 2" sheetId="4" r:id="rId2"/>
    <sheet name="Pension Login, Addresses" sheetId="8" r:id="rId3"/>
    <sheet name="Israel Institution Addresses" sheetId="9" state="hidden" r:id="rId4"/>
    <sheet name="Data Val lists" sheetId="5" state="hidden" r:id="rId5"/>
    <sheet name="Israel Exchange rates 2017-2024" sheetId="16" state="hidden" r:id="rId6"/>
    <sheet name="Other Exchange rates 2021-2025" sheetId="15" r:id="rId7"/>
  </sheets>
  <externalReferences>
    <externalReference r:id="rId8"/>
    <externalReference r:id="rId9"/>
  </externalReferences>
  <definedNames>
    <definedName name="_xlnm._FilterDatabase" localSheetId="4" hidden="1">'Data Val lists'!$A$7:$A$7</definedName>
    <definedName name="_xlnm._FilterDatabase" localSheetId="3" hidden="1">'Israel Institution Addresses'!$A$1:$A$1441</definedName>
    <definedName name="_xlnm._FilterDatabase" localSheetId="6">'Other Exchange rates 2021-2025'!$A$1:$I$176</definedName>
    <definedName name="type" localSheetId="6">'[1]Data Val lists'!$A$1:$A$5</definedName>
    <definedName name="type" localSheetId="2">[2]Sheet1!$A$1:$A$5</definedName>
    <definedName name="type">'Data Val lists'!$A$1:$A$5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9" l="1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" i="9"/>
  <c r="D26" i="4"/>
  <c r="D27" i="4"/>
  <c r="D28" i="4"/>
  <c r="D29" i="4"/>
  <c r="D30" i="4"/>
  <c r="J3" i="8"/>
  <c r="J12" i="8" l="1"/>
  <c r="H3" i="3"/>
  <c r="J22" i="4" l="1"/>
  <c r="J21" i="4"/>
  <c r="J20" i="4"/>
  <c r="J19" i="4"/>
  <c r="J18" i="4"/>
  <c r="J17" i="4"/>
  <c r="J16" i="4"/>
  <c r="J15" i="4"/>
  <c r="J14" i="4"/>
  <c r="J16" i="3"/>
  <c r="J17" i="3"/>
  <c r="J18" i="3"/>
  <c r="J19" i="3"/>
  <c r="J20" i="3"/>
  <c r="J21" i="3"/>
  <c r="J22" i="3"/>
  <c r="L22" i="4"/>
  <c r="L21" i="4"/>
  <c r="L20" i="4"/>
  <c r="L19" i="4"/>
  <c r="L18" i="4"/>
  <c r="L17" i="4"/>
  <c r="L16" i="4"/>
  <c r="L15" i="4"/>
  <c r="L14" i="4"/>
  <c r="L13" i="4"/>
  <c r="F13" i="4" s="1"/>
  <c r="F22" i="4"/>
  <c r="F21" i="4"/>
  <c r="F20" i="4"/>
  <c r="F19" i="4"/>
  <c r="F18" i="4"/>
  <c r="F17" i="4"/>
  <c r="F16" i="4"/>
  <c r="F15" i="4"/>
  <c r="F14" i="4"/>
  <c r="L13" i="3"/>
  <c r="J13" i="3" s="1"/>
  <c r="F13" i="3" l="1"/>
  <c r="J13" i="4"/>
  <c r="J4" i="8"/>
  <c r="J19" i="8"/>
  <c r="F38" i="4"/>
  <c r="F37" i="4"/>
  <c r="F36" i="4"/>
  <c r="F35" i="4"/>
  <c r="F34" i="4"/>
  <c r="F38" i="3" l="1"/>
  <c r="F37" i="3"/>
  <c r="F36" i="3"/>
  <c r="F35" i="3"/>
  <c r="F34" i="3"/>
  <c r="F30" i="3"/>
  <c r="F30" i="4" s="1"/>
  <c r="F29" i="3"/>
  <c r="F29" i="4" s="1"/>
  <c r="F28" i="3"/>
  <c r="F28" i="4" s="1"/>
  <c r="F27" i="3"/>
  <c r="F27" i="4" s="1"/>
  <c r="F26" i="3"/>
  <c r="F26" i="4" s="1"/>
  <c r="L38" i="3"/>
  <c r="L37" i="3"/>
  <c r="L36" i="3"/>
  <c r="L35" i="3"/>
  <c r="L34" i="3"/>
  <c r="L30" i="3"/>
  <c r="L29" i="3"/>
  <c r="L28" i="3"/>
  <c r="L27" i="3"/>
  <c r="L26" i="3"/>
  <c r="L14" i="3"/>
  <c r="J14" i="3" s="1"/>
  <c r="L15" i="3"/>
  <c r="J15" i="3" s="1"/>
  <c r="L16" i="3"/>
  <c r="F16" i="3" s="1"/>
  <c r="L17" i="3"/>
  <c r="F17" i="3" s="1"/>
  <c r="L18" i="3"/>
  <c r="F18" i="3" s="1"/>
  <c r="L19" i="3"/>
  <c r="F19" i="3" s="1"/>
  <c r="L20" i="3"/>
  <c r="F20" i="3" s="1"/>
  <c r="L21" i="3"/>
  <c r="F21" i="3" s="1"/>
  <c r="L22" i="3"/>
  <c r="F22" i="3" s="1"/>
  <c r="F15" i="3" l="1"/>
  <c r="F14" i="3"/>
  <c r="J2" i="8"/>
  <c r="J5" i="8"/>
  <c r="J6" i="8"/>
  <c r="J7" i="8"/>
  <c r="J8" i="8"/>
  <c r="J9" i="8"/>
  <c r="J10" i="8"/>
  <c r="J11" i="8"/>
  <c r="J13" i="8"/>
  <c r="J14" i="8"/>
  <c r="J15" i="8"/>
  <c r="J16" i="8"/>
  <c r="J17" i="8"/>
  <c r="J18" i="8"/>
  <c r="J20" i="8"/>
  <c r="J21" i="8"/>
  <c r="J22" i="8"/>
  <c r="C26" i="4"/>
  <c r="C27" i="4"/>
  <c r="C28" i="4"/>
  <c r="C29" i="4"/>
  <c r="C30" i="4"/>
  <c r="H13" i="3" l="1"/>
  <c r="H14" i="3"/>
  <c r="H15" i="3"/>
  <c r="H16" i="3"/>
  <c r="H17" i="3"/>
  <c r="H26" i="3"/>
  <c r="H21" i="3" l="1"/>
  <c r="I21" i="3" s="1"/>
  <c r="H20" i="3"/>
  <c r="I20" i="3" s="1"/>
  <c r="H19" i="3"/>
  <c r="I19" i="3" s="1"/>
  <c r="H18" i="3"/>
  <c r="I18" i="3" s="1"/>
  <c r="I17" i="3"/>
  <c r="B26" i="4" l="1"/>
  <c r="H2" i="4" l="1"/>
  <c r="H3" i="4" s="1"/>
  <c r="H27" i="3"/>
  <c r="E26" i="4"/>
  <c r="E27" i="4"/>
  <c r="E28" i="4"/>
  <c r="E29" i="4"/>
  <c r="E30" i="4"/>
  <c r="B27" i="4"/>
  <c r="B28" i="4"/>
  <c r="B29" i="4"/>
  <c r="B30" i="4"/>
  <c r="G27" i="4"/>
  <c r="G28" i="4"/>
  <c r="G29" i="4"/>
  <c r="G30" i="4"/>
  <c r="G26" i="4"/>
  <c r="H27" i="4" l="1"/>
  <c r="I27" i="4" s="1"/>
  <c r="I27" i="3"/>
  <c r="H37" i="4"/>
  <c r="I37" i="4" s="1"/>
  <c r="H17" i="4"/>
  <c r="I17" i="4" s="1"/>
  <c r="H15" i="4"/>
  <c r="I15" i="4" s="1"/>
  <c r="H16" i="4"/>
  <c r="I16" i="4" s="1"/>
  <c r="H14" i="4"/>
  <c r="I14" i="4" s="1"/>
  <c r="H13" i="4"/>
  <c r="I13" i="4" s="1"/>
  <c r="H21" i="4"/>
  <c r="I21" i="4" s="1"/>
  <c r="H22" i="4"/>
  <c r="I22" i="4" s="1"/>
  <c r="H18" i="4"/>
  <c r="I18" i="4" s="1"/>
  <c r="H34" i="4"/>
  <c r="I34" i="4" s="1"/>
  <c r="H19" i="4"/>
  <c r="I19" i="4" s="1"/>
  <c r="H38" i="4"/>
  <c r="I38" i="4" s="1"/>
  <c r="H35" i="4"/>
  <c r="I35" i="4" s="1"/>
  <c r="H20" i="4"/>
  <c r="I20" i="4" s="1"/>
  <c r="H36" i="4"/>
  <c r="I36" i="4" s="1"/>
  <c r="H38" i="3"/>
  <c r="I38" i="3" s="1"/>
  <c r="H37" i="3"/>
  <c r="I37" i="3" s="1"/>
  <c r="H36" i="3"/>
  <c r="I36" i="3" s="1"/>
  <c r="H35" i="3"/>
  <c r="I35" i="3" s="1"/>
  <c r="H34" i="3"/>
  <c r="I34" i="3" s="1"/>
  <c r="H30" i="3"/>
  <c r="H29" i="3"/>
  <c r="I29" i="3" s="1"/>
  <c r="H28" i="3"/>
  <c r="H22" i="3"/>
  <c r="I22" i="3" s="1"/>
  <c r="I16" i="3"/>
  <c r="I15" i="3"/>
  <c r="I14" i="3"/>
  <c r="I13" i="3"/>
  <c r="H30" i="4" l="1"/>
  <c r="I30" i="4" s="1"/>
  <c r="I30" i="3"/>
  <c r="H26" i="4"/>
  <c r="I26" i="4" s="1"/>
  <c r="I26" i="3"/>
  <c r="H28" i="4"/>
  <c r="I28" i="4" s="1"/>
  <c r="I28" i="3"/>
  <c r="H29" i="4"/>
  <c r="I29" i="4" l="1"/>
  <c r="I42" i="4" s="1"/>
  <c r="I44" i="4" s="1"/>
  <c r="I42" i="3"/>
  <c r="I4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tc={CA63DA71-2E58-4AAA-8CC6-6C2CEA5DFB89}</author>
    <author>Yosefa</author>
  </authors>
  <commentList>
    <comment ref="E15" authorId="0" shapeId="0" xr:uid="{CA63DA71-2E58-4AAA-8CC6-6C2CEA5DFB89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FEXANT</t>
      </text>
    </comment>
    <comment ref="F15" authorId="1" shapeId="0" xr:uid="{8434C2AC-F637-445D-A3BE-C2A2D7B3BA13}">
      <text>
        <r>
          <rPr>
            <b/>
            <sz val="9"/>
            <color indexed="81"/>
            <rFont val="Tahoma"/>
            <family val="2"/>
          </rPr>
          <t>Yosefa:</t>
        </r>
        <r>
          <rPr>
            <sz val="9"/>
            <color indexed="81"/>
            <rFont val="Tahoma"/>
            <family val="2"/>
          </rPr>
          <t xml:space="preserve">
According to xe.com
</t>
        </r>
      </text>
    </comment>
  </commentList>
</comments>
</file>

<file path=xl/sharedStrings.xml><?xml version="1.0" encoding="utf-8"?>
<sst xmlns="http://schemas.openxmlformats.org/spreadsheetml/2006/main" count="5384" uniqueCount="3244">
  <si>
    <t>Year  Reporting:</t>
  </si>
  <si>
    <t>www.HuberTaxCPA.com</t>
  </si>
  <si>
    <t>yosefa@hubertaxcpa.com</t>
  </si>
  <si>
    <t>NIS/USD</t>
  </si>
  <si>
    <t>Year End Exchange Rate:</t>
  </si>
  <si>
    <t>LINK to BSA E-Filing System</t>
  </si>
  <si>
    <t>Financial Institution Name</t>
  </si>
  <si>
    <t>Account Number</t>
  </si>
  <si>
    <t>Exchange Rate</t>
  </si>
  <si>
    <t>Maximum account value in USD</t>
  </si>
  <si>
    <t>Part II</t>
  </si>
  <si>
    <t>Information on Financial Account(s) Owned Jointly</t>
  </si>
  <si>
    <t>Part III</t>
  </si>
  <si>
    <t>Information on Financial Account(s) Owned Separately</t>
  </si>
  <si>
    <t>Information on Financial Account(s) Where Filer has Signature or Other Authority but No financial Interest in the Account(s)</t>
  </si>
  <si>
    <t xml:space="preserve">Part IV </t>
  </si>
  <si>
    <t>Type of account 
(Bank, Securities, Other)</t>
  </si>
  <si>
    <t>Maximum Value of account in USD</t>
  </si>
  <si>
    <t>Principle Joint Owner Information</t>
  </si>
  <si>
    <t>Owner Information</t>
  </si>
  <si>
    <r>
      <rPr>
        <i/>
        <sz val="11"/>
        <color theme="1"/>
        <rFont val="Calibri"/>
        <family val="2"/>
      </rPr>
      <t>©</t>
    </r>
    <r>
      <rPr>
        <i/>
        <sz val="11"/>
        <color theme="1"/>
        <rFont val="Calibri"/>
        <family val="2"/>
        <scheme val="minor"/>
      </rPr>
      <t xml:space="preserve"> Yosefa Huber</t>
    </r>
  </si>
  <si>
    <t>This sheet may be used or shared for personal use only. 
Not to be edited or redistributed.</t>
  </si>
  <si>
    <t>Total USD to report:</t>
  </si>
  <si>
    <t>Does this filer need to file an FBAR?</t>
  </si>
  <si>
    <t>Name of Filer (Spouse 1):</t>
  </si>
  <si>
    <r>
      <t xml:space="preserve">Worksheet </t>
    </r>
    <r>
      <rPr>
        <b/>
        <sz val="14"/>
        <color theme="1"/>
        <rFont val="Calibri"/>
        <family val="2"/>
        <charset val="177"/>
        <scheme val="minor"/>
      </rPr>
      <t>1</t>
    </r>
    <r>
      <rPr>
        <sz val="14"/>
        <color theme="1"/>
        <rFont val="Calibri"/>
        <family val="2"/>
        <charset val="177"/>
        <scheme val="minor"/>
      </rPr>
      <t xml:space="preserve"> of </t>
    </r>
    <r>
      <rPr>
        <b/>
        <sz val="14"/>
        <color theme="1"/>
        <rFont val="Calibri"/>
        <family val="2"/>
        <charset val="177"/>
        <scheme val="minor"/>
      </rPr>
      <t>2</t>
    </r>
  </si>
  <si>
    <t>Name of Filer (Spouse 2):</t>
  </si>
  <si>
    <r>
      <t xml:space="preserve">Worksheet </t>
    </r>
    <r>
      <rPr>
        <b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charset val="177"/>
        <scheme val="minor"/>
      </rPr>
      <t xml:space="preserve"> of </t>
    </r>
    <r>
      <rPr>
        <b/>
        <sz val="14"/>
        <color theme="1"/>
        <rFont val="Calibri"/>
        <family val="2"/>
        <charset val="177"/>
        <scheme val="minor"/>
      </rPr>
      <t>2</t>
    </r>
  </si>
  <si>
    <t>Bank</t>
  </si>
  <si>
    <t>Securities</t>
  </si>
  <si>
    <t>Other - Pension</t>
  </si>
  <si>
    <t>Other - Savings Fund</t>
  </si>
  <si>
    <r>
      <t xml:space="preserve">Information on Financial Account(s) Owned Jointly  </t>
    </r>
    <r>
      <rPr>
        <b/>
        <sz val="15"/>
        <color rgb="FFC00000"/>
        <rFont val="Myriad Pro"/>
        <charset val="177"/>
      </rPr>
      <t>*Information copies from "Spouse 1"</t>
    </r>
  </si>
  <si>
    <t>שם בעברית</t>
  </si>
  <si>
    <t>Address</t>
  </si>
  <si>
    <t>City</t>
  </si>
  <si>
    <t>ZIP</t>
  </si>
  <si>
    <t>Phone</t>
  </si>
  <si>
    <t xml:space="preserve">Webite </t>
  </si>
  <si>
    <t>email</t>
  </si>
  <si>
    <t>אלטשולר שחם בית השקעות</t>
  </si>
  <si>
    <t>Tel Aviv</t>
  </si>
  <si>
    <t>*5054</t>
  </si>
  <si>
    <t>www.as-invest.co.il</t>
  </si>
  <si>
    <t>https://online.as-invest.co.il/new-login/</t>
  </si>
  <si>
    <t>sherut@altshul.co.il</t>
  </si>
  <si>
    <t>אנליסט</t>
  </si>
  <si>
    <t>*6646</t>
  </si>
  <si>
    <t>gemel@analyst.co.il</t>
  </si>
  <si>
    <t>Ayalon</t>
  </si>
  <si>
    <t>קבוצת איילון</t>
  </si>
  <si>
    <t>03-7569547</t>
  </si>
  <si>
    <t>www.ayalon-ins.co.il</t>
  </si>
  <si>
    <t>clientportfolio.ayalon-ins.co.il/ClientPortfolio/Account/Login?&amp;0&amp;</t>
  </si>
  <si>
    <t>tzibur@ayalon-ins.co.il</t>
  </si>
  <si>
    <t>Clal Insurance</t>
  </si>
  <si>
    <t>כלל ביטוח</t>
  </si>
  <si>
    <t>https://www.clalbit.co.il/</t>
  </si>
  <si>
    <t>Gal Provident Fund Management for Teachers</t>
  </si>
  <si>
    <t>גל ניהול קופות גמל לעובדי הוראה בע"מ</t>
  </si>
  <si>
    <t>https://www.galgemel.com/</t>
  </si>
  <si>
    <t>GAL@fibi.co.il</t>
  </si>
  <si>
    <t>Hachshara Insurance</t>
  </si>
  <si>
    <t>Holon</t>
  </si>
  <si>
    <t>Harel Group</t>
  </si>
  <si>
    <t>הראל ביטוח ופיננסים</t>
  </si>
  <si>
    <t>Ramat Gan</t>
  </si>
  <si>
    <t>03-7547823</t>
  </si>
  <si>
    <t>www.harel-group.co.il/</t>
  </si>
  <si>
    <t>wecare@harel-ins.co.il</t>
  </si>
  <si>
    <t>IBI Investment House</t>
  </si>
  <si>
    <t>IBI בית השקעות</t>
  </si>
  <si>
    <t>*6212</t>
  </si>
  <si>
    <t>www.ibi.co.il</t>
  </si>
  <si>
    <t>pniyot@ibi.co.il</t>
  </si>
  <si>
    <t>KSM Advanced Study Fund for Biochemists and Microbiologists Ltd.</t>
  </si>
  <si>
    <t>ק.ס.מ. קרן השתלמות לביוכימאים ומיקרוביולוגים בע"מ</t>
  </si>
  <si>
    <t>03-6966077</t>
  </si>
  <si>
    <t>http://www.keren-kesem.co.il</t>
  </si>
  <si>
    <t>kesem10@bezeqint.net</t>
  </si>
  <si>
    <t>MAHAR provident fund management for academics and engineers</t>
  </si>
  <si>
    <t>072-2790001</t>
  </si>
  <si>
    <t>http://www.acadmachar-gemel.co.il/</t>
  </si>
  <si>
    <t>macharhst.financezone.co.il</t>
  </si>
  <si>
    <t>moked@hamachar-krn.org.il</t>
  </si>
  <si>
    <t>Menorah Mivtachim</t>
  </si>
  <si>
    <t>מנורה מבטחים</t>
  </si>
  <si>
    <t>*2000</t>
  </si>
  <si>
    <t>www.menoramivt.co.il</t>
  </si>
  <si>
    <t>מיטב דש</t>
  </si>
  <si>
    <t>Bnei Brak</t>
  </si>
  <si>
    <t>*3366</t>
  </si>
  <si>
    <t>gemel@meitavdash.com</t>
  </si>
  <si>
    <t>Petach Tikva</t>
  </si>
  <si>
    <t>076-8868186</t>
  </si>
  <si>
    <t>www.migdal.co.il</t>
  </si>
  <si>
    <t>pniyot@migdal.co.il</t>
  </si>
  <si>
    <t>Phoenix</t>
  </si>
  <si>
    <t>הפניקס</t>
  </si>
  <si>
    <t>Givatayim</t>
  </si>
  <si>
    <t>*3455</t>
  </si>
  <si>
    <t>https://www.fnx.co.il/</t>
  </si>
  <si>
    <t>https://myinfo.fnx.co.il/Fnx/MyZone/Registration/Registration</t>
  </si>
  <si>
    <t>Rom</t>
  </si>
  <si>
    <t>Yelin Lapidot</t>
  </si>
  <si>
    <t>ילין לפידות בית השקעות</t>
  </si>
  <si>
    <t>03-713-2323</t>
  </si>
  <si>
    <t>https://www.yl-invest.co.il/</t>
  </si>
  <si>
    <t>info@yl-invest.co.il</t>
  </si>
  <si>
    <t>Gilad</t>
  </si>
  <si>
    <t>03-5765888</t>
  </si>
  <si>
    <t>http://www.gilad-pension.co.il/</t>
  </si>
  <si>
    <t>Notes, links, tips to access information next year</t>
  </si>
  <si>
    <t>03-638-7777</t>
  </si>
  <si>
    <t>הכשרה חברה לביטוח</t>
  </si>
  <si>
    <t>*3453</t>
  </si>
  <si>
    <t>www.hcsra.co.il</t>
  </si>
  <si>
    <t>Kranot Hishtalmut Lemorim Veganenot</t>
  </si>
  <si>
    <t>קרנות השתלמות לעובדי הוראה</t>
  </si>
  <si>
    <t>03-7706060</t>
  </si>
  <si>
    <t>http://kranoth.org.il/kmorim/site/homepage.asp</t>
  </si>
  <si>
    <t>kerenh@fibi.co.il</t>
  </si>
  <si>
    <t>רום קרן ההשתלמות לעובדי הרשויות המקומיות</t>
  </si>
  <si>
    <t>03-6868000</t>
  </si>
  <si>
    <t>krm.co.il</t>
  </si>
  <si>
    <t>service@krm.co.il</t>
  </si>
  <si>
    <t>Branch Code</t>
  </si>
  <si>
    <t>Bank Leumi Le-Israel B.M</t>
  </si>
  <si>
    <t>Israel Discount Bank Ltd</t>
  </si>
  <si>
    <t>Bank Hapoalim B.M</t>
  </si>
  <si>
    <t>Union Bank of Israel Ltd</t>
  </si>
  <si>
    <t>Bank Otsar Ha-hayal Ltd</t>
  </si>
  <si>
    <t>Mercantile Discount Bank ltd</t>
  </si>
  <si>
    <t>Mizrahi Tefahot Bank Ltd</t>
  </si>
  <si>
    <t>HSBC BANK plc</t>
  </si>
  <si>
    <t>UBank Ltd</t>
  </si>
  <si>
    <t>The First International Bank of Israel Ltd</t>
  </si>
  <si>
    <t>State Bank Of India</t>
  </si>
  <si>
    <t>Bank Massad Ltd</t>
  </si>
  <si>
    <t>Bank Clearing Center Ltd</t>
  </si>
  <si>
    <t>Poaley Agudat Israel Bank Ltd</t>
  </si>
  <si>
    <t>Bank of Jerusalem Ltd</t>
  </si>
  <si>
    <t>Automated Banking Services</t>
  </si>
  <si>
    <t>Bank Of Israel</t>
  </si>
  <si>
    <t>Type</t>
  </si>
  <si>
    <t>Institution name</t>
  </si>
  <si>
    <t>Bank Yahav  for Government Employees Ltd</t>
  </si>
  <si>
    <t>Name</t>
  </si>
  <si>
    <t>19A Habarzel Street</t>
  </si>
  <si>
    <t>46 Rothchild Street</t>
  </si>
  <si>
    <t>12 Abba Hillel Silver St</t>
  </si>
  <si>
    <t>36 Raul Valenberg Street</t>
  </si>
  <si>
    <t xml:space="preserve">Tel Aviv  </t>
  </si>
  <si>
    <t>https://www.clalbit.co.il/login?ReturnUrl=%2Fportfolio</t>
  </si>
  <si>
    <t>5 Shoham</t>
  </si>
  <si>
    <t>03-5155431</t>
  </si>
  <si>
    <t>38 Ben Gurion Street</t>
  </si>
  <si>
    <t>6 Ha-Melakha Street</t>
  </si>
  <si>
    <t>3 Abba Hillel Street</t>
  </si>
  <si>
    <t>9 Ehad HaAm Street</t>
  </si>
  <si>
    <t>93 Arlozorov Street</t>
  </si>
  <si>
    <t xml:space="preserve">Tel Aviv </t>
  </si>
  <si>
    <t xml:space="preserve">מחר חברה לניהול קופות גמל לאקדמאים ולמהנדסים </t>
  </si>
  <si>
    <t>Tel Aviv-Yafo</t>
  </si>
  <si>
    <t>30 Derech Sheshet Hayamim Street</t>
  </si>
  <si>
    <t>4 Efal Street</t>
  </si>
  <si>
    <t>53 HaShalom Street</t>
  </si>
  <si>
    <t xml:space="preserve"> infod@fnx.co.il</t>
  </si>
  <si>
    <t>9 Ahad Haam Street</t>
  </si>
  <si>
    <t>50 Dizengoff Street</t>
  </si>
  <si>
    <t>Website for Login access</t>
  </si>
  <si>
    <t>Altshuler Shaham</t>
  </si>
  <si>
    <t>Column1</t>
  </si>
  <si>
    <t>46 Rothchild Street, Tel Aviv, 6688312</t>
  </si>
  <si>
    <t>12 Abba Hillel Silver St, Ramat Gan, 5250606</t>
  </si>
  <si>
    <t>36 Raul Valenberg Street, Tel Aviv  , 6136902</t>
  </si>
  <si>
    <t>5 Shoham, Ramat Gan, 5251001</t>
  </si>
  <si>
    <t>38 Ben Gurion Street, Ramat Gan, 52573</t>
  </si>
  <si>
    <t>6 Ha-Melakha Street, Holon, 5811801</t>
  </si>
  <si>
    <t>93 Arlozorov Street, Tel Aviv , 62098</t>
  </si>
  <si>
    <t>4 Efal Street, Petach Tikva, 4951104</t>
  </si>
  <si>
    <t>9 Ahad Haam Street, Tel Aviv, 6129201</t>
  </si>
  <si>
    <t>50 Dizengoff Street, Tel Aviv , 6433222</t>
  </si>
  <si>
    <t>Institution Name</t>
  </si>
  <si>
    <t>1</t>
  </si>
  <si>
    <t>Bank Yahav  for Government Employees Ltd7</t>
  </si>
  <si>
    <t>Bank Yahav  for Government Employees Ltd44</t>
  </si>
  <si>
    <t>Bank Yahav  for Government Employees Ltd114</t>
  </si>
  <si>
    <t>Bank Yahav  for Government Employees Ltd115</t>
  </si>
  <si>
    <t>Bank Yahav  for Government Employees Ltd116</t>
  </si>
  <si>
    <t>Bank Yahav  for Government Employees Ltd117</t>
  </si>
  <si>
    <t>Bank Yahav  for Government Employees Ltd118</t>
  </si>
  <si>
    <t>Bank Yahav  for Government Employees Ltd119</t>
  </si>
  <si>
    <t>Bank Yahav  for Government Employees Ltd120</t>
  </si>
  <si>
    <t>Bank Yahav  for Government Employees Ltd121</t>
  </si>
  <si>
    <t>Bank Yahav  for Government Employees Ltd123</t>
  </si>
  <si>
    <t>Bank Yahav  for Government Employees Ltd124</t>
  </si>
  <si>
    <t>Bank Yahav  for Government Employees Ltd125</t>
  </si>
  <si>
    <t>Bank Yahav  for Government Employees Ltd126</t>
  </si>
  <si>
    <t>Bank Yahav  for Government Employees Ltd128</t>
  </si>
  <si>
    <t>Bank Yahav  for Government Employees Ltd129</t>
  </si>
  <si>
    <t>Bank Yahav  for Government Employees Ltd130</t>
  </si>
  <si>
    <t>Bank Yahav  for Government Employees Ltd131</t>
  </si>
  <si>
    <t>Bank Yahav  for Government Employees Ltd132</t>
  </si>
  <si>
    <t>Bank Yahav  for Government Employees Ltd133</t>
  </si>
  <si>
    <t>Bank Yahav  for Government Employees Ltd134</t>
  </si>
  <si>
    <t>Bank Yahav  for Government Employees Ltd135</t>
  </si>
  <si>
    <t>Bank Yahav  for Government Employees Ltd136</t>
  </si>
  <si>
    <t>Bank Yahav  for Government Employees Ltd137</t>
  </si>
  <si>
    <t>Bank Yahav  for Government Employees Ltd138</t>
  </si>
  <si>
    <t>Bank Yahav  for Government Employees Ltd140</t>
  </si>
  <si>
    <t>Bank Yahav  for Government Employees Ltd141</t>
  </si>
  <si>
    <t>Bank Yahav  for Government Employees Ltd142</t>
  </si>
  <si>
    <t>Bank Yahav  for Government Employees Ltd144</t>
  </si>
  <si>
    <t>Bank Yahav  for Government Employees Ltd145</t>
  </si>
  <si>
    <t>Bank Yahav  for Government Employees Ltd146</t>
  </si>
  <si>
    <t>Bank Yahav  for Government Employees Ltd148</t>
  </si>
  <si>
    <t>Bank Yahav  for Government Employees Ltd149</t>
  </si>
  <si>
    <t>Bank Yahav  for Government Employees Ltd150</t>
  </si>
  <si>
    <t>Bank Yahav  for Government Employees Ltd171</t>
  </si>
  <si>
    <t>Bank Yahav  for Government Employees Ltd193</t>
  </si>
  <si>
    <t>Bank Yahav  for Government Employees Ltd195</t>
  </si>
  <si>
    <t>Bank Yahav  for Government Employees Ltd201</t>
  </si>
  <si>
    <t>Bank Yahav  for Government Employees Ltd233</t>
  </si>
  <si>
    <t>Bank Yahav  for Government Employees Ltd236</t>
  </si>
  <si>
    <t>Bank Yahav  for Government Employees Ltd245</t>
  </si>
  <si>
    <t>Bank Yahav  for Government Employees Ltd246</t>
  </si>
  <si>
    <t>Bank Yahav  for Government Employees Ltd278</t>
  </si>
  <si>
    <t>Bank Yahav  for Government Employees Ltd279</t>
  </si>
  <si>
    <t>Bank Yahav  for Government Employees Ltd280</t>
  </si>
  <si>
    <t>Bank Yahav  for Government Employees Ltd281</t>
  </si>
  <si>
    <t>Bank Yahav  for Government Employees Ltd284</t>
  </si>
  <si>
    <t>Bank Yahav  for Government Employees Ltd311</t>
  </si>
  <si>
    <t>Bank Yahav  for Government Employees Ltd401</t>
  </si>
  <si>
    <t>Bank Yahav  for Government Employees Ltd430</t>
  </si>
  <si>
    <t>Bank Yahav  for Government Employees Ltd461</t>
  </si>
  <si>
    <t>Bank Yahav  for Government Employees Ltd488</t>
  </si>
  <si>
    <t>Bank Yahav  for Government Employees Ltd497</t>
  </si>
  <si>
    <t>Bank Yahav  for Government Employees Ltd724</t>
  </si>
  <si>
    <t>Bank Yahav  for Government Employees Ltd725</t>
  </si>
  <si>
    <t>Bank Yahav  for Government Employees Ltd824</t>
  </si>
  <si>
    <t>Bank Yahav  for Government Employees Ltd825</t>
  </si>
  <si>
    <t>Bank Yahav  for Government Employees Ltd924</t>
  </si>
  <si>
    <t>Bank Yahav  for Government Employees Ltd925</t>
  </si>
  <si>
    <t>Bank Leumi Le-Israel B.M80</t>
  </si>
  <si>
    <t>Bank Leumi Le-Israel B.M164</t>
  </si>
  <si>
    <t>Bank Leumi Le-Israel B.M512</t>
  </si>
  <si>
    <t>Bank Leumi Le-Israel B.M601</t>
  </si>
  <si>
    <t>Bank Leumi Le-Israel B.M606</t>
  </si>
  <si>
    <t>Bank Leumi Le-Israel B.M607</t>
  </si>
  <si>
    <t>Bank Leumi Le-Israel B.M613</t>
  </si>
  <si>
    <t>Bank Leumi Le-Israel B.M614</t>
  </si>
  <si>
    <t>Bank Leumi Le-Israel B.M615</t>
  </si>
  <si>
    <t>Bank Leumi Le-Israel B.M616</t>
  </si>
  <si>
    <t>Bank Leumi Le-Israel B.M618</t>
  </si>
  <si>
    <t>Bank Leumi Le-Israel B.M621</t>
  </si>
  <si>
    <t>Bank Leumi Le-Israel B.M626</t>
  </si>
  <si>
    <t>Bank Leumi Le-Israel B.M631</t>
  </si>
  <si>
    <t>Bank Leumi Le-Israel B.M635</t>
  </si>
  <si>
    <t>Bank Leumi Le-Israel B.M638</t>
  </si>
  <si>
    <t>Bank Leumi Le-Israel B.M640</t>
  </si>
  <si>
    <t>Bank Leumi Le-Israel B.M641</t>
  </si>
  <si>
    <t>Bank Leumi Le-Israel B.M644</t>
  </si>
  <si>
    <t>Bank Leumi Le-Israel B.M646</t>
  </si>
  <si>
    <t>Bank Leumi Le-Israel B.M647</t>
  </si>
  <si>
    <t>Bank Leumi Le-Israel B.M648</t>
  </si>
  <si>
    <t>Bank Leumi Le-Israel B.M652</t>
  </si>
  <si>
    <t>Bank Leumi Le-Israel B.M655</t>
  </si>
  <si>
    <t>Bank Leumi Le-Israel B.M661</t>
  </si>
  <si>
    <t>Bank Leumi Le-Israel B.M662</t>
  </si>
  <si>
    <t>Bank Leumi Le-Israel B.M666</t>
  </si>
  <si>
    <t>Bank Leumi Le-Israel B.M669</t>
  </si>
  <si>
    <t>Bank Leumi Le-Israel B.M673</t>
  </si>
  <si>
    <t>Bank Leumi Le-Israel B.M676</t>
  </si>
  <si>
    <t>Bank Leumi Le-Israel B.M678</t>
  </si>
  <si>
    <t>Bank Leumi Le-Israel B.M679</t>
  </si>
  <si>
    <t>Bank Leumi Le-Israel B.M680</t>
  </si>
  <si>
    <t>Bank Leumi Le-Israel B.M681</t>
  </si>
  <si>
    <t>Bank Leumi Le-Israel B.M683</t>
  </si>
  <si>
    <t>Bank Leumi Le-Israel B.M685</t>
  </si>
  <si>
    <t>Bank Leumi Le-Israel B.M686</t>
  </si>
  <si>
    <t>Bank Leumi Le-Israel B.M688</t>
  </si>
  <si>
    <t>Bank Leumi Le-Israel B.M691</t>
  </si>
  <si>
    <t>Bank Leumi Le-Israel B.M698</t>
  </si>
  <si>
    <t>Bank Leumi Le-Israel B.M701</t>
  </si>
  <si>
    <t>Bank Leumi Le-Israel B.M702</t>
  </si>
  <si>
    <t>Bank Leumi Le-Israel B.M705</t>
  </si>
  <si>
    <t>Bank Leumi Le-Israel B.M706</t>
  </si>
  <si>
    <t>Bank Leumi Le-Israel B.M707</t>
  </si>
  <si>
    <t>Bank Leumi Le-Israel B.M709</t>
  </si>
  <si>
    <t>Bank Leumi Le-Israel B.M715</t>
  </si>
  <si>
    <t>Bank Leumi Le-Israel B.M716</t>
  </si>
  <si>
    <t>Bank Leumi Le-Israel B.M719</t>
  </si>
  <si>
    <t>Bank Leumi Le-Israel B.M722</t>
  </si>
  <si>
    <t>Bank Leumi Le-Israel B.M727</t>
  </si>
  <si>
    <t>Bank Leumi Le-Israel B.M729</t>
  </si>
  <si>
    <t>Bank Leumi Le-Israel B.M732</t>
  </si>
  <si>
    <t>Bank Leumi Le-Israel B.M734</t>
  </si>
  <si>
    <t>Bank Leumi Le-Israel B.M736</t>
  </si>
  <si>
    <t>Bank Leumi Le-Israel B.M739</t>
  </si>
  <si>
    <t>Bank Leumi Le-Israel B.M742</t>
  </si>
  <si>
    <t>Bank Leumi Le-Israel B.M744</t>
  </si>
  <si>
    <t>Bank Leumi Le-Israel B.M745</t>
  </si>
  <si>
    <t>Bank Leumi Le-Israel B.M747</t>
  </si>
  <si>
    <t>Bank Leumi Le-Israel B.M748</t>
  </si>
  <si>
    <t>Bank Leumi Le-Israel B.M752</t>
  </si>
  <si>
    <t>Bank Leumi Le-Israel B.M757</t>
  </si>
  <si>
    <t>Bank Leumi Le-Israel B.M758</t>
  </si>
  <si>
    <t>Bank Leumi Le-Israel B.M761</t>
  </si>
  <si>
    <t>Bank Leumi Le-Israel B.M766</t>
  </si>
  <si>
    <t>Bank Leumi Le-Israel B.M767</t>
  </si>
  <si>
    <t>Bank Leumi Le-Israel B.M780</t>
  </si>
  <si>
    <t>Bank Leumi Le-Israel B.M781</t>
  </si>
  <si>
    <t>Bank Leumi Le-Israel B.M783</t>
  </si>
  <si>
    <t>Bank Leumi Le-Israel B.M785</t>
  </si>
  <si>
    <t>Bank Leumi Le-Israel B.M788</t>
  </si>
  <si>
    <t>Bank Leumi Le-Israel B.M789</t>
  </si>
  <si>
    <t>Bank Leumi Le-Israel B.M790</t>
  </si>
  <si>
    <t>Bank Leumi Le-Israel B.M791</t>
  </si>
  <si>
    <t>Bank Leumi Le-Israel B.M792</t>
  </si>
  <si>
    <t>Bank Leumi Le-Israel B.M795</t>
  </si>
  <si>
    <t>Bank Leumi Le-Israel B.M797</t>
  </si>
  <si>
    <t>Bank Leumi Le-Israel B.M799</t>
  </si>
  <si>
    <t>Bank Leumi Le-Israel B.M800</t>
  </si>
  <si>
    <t>Bank Leumi Le-Israel B.M801</t>
  </si>
  <si>
    <t>Bank Leumi Le-Israel B.M803</t>
  </si>
  <si>
    <t>Bank Leumi Le-Israel B.M805</t>
  </si>
  <si>
    <t>Bank Leumi Le-Israel B.M806</t>
  </si>
  <si>
    <t>Bank Leumi Le-Israel B.M811</t>
  </si>
  <si>
    <t>Bank Leumi Le-Israel B.M812</t>
  </si>
  <si>
    <t>Bank Leumi Le-Israel B.M814</t>
  </si>
  <si>
    <t>Bank Leumi Le-Israel B.M816</t>
  </si>
  <si>
    <t>Bank Leumi Le-Israel B.M817</t>
  </si>
  <si>
    <t>Bank Leumi Le-Israel B.M818</t>
  </si>
  <si>
    <t>Bank Leumi Le-Israel B.M819</t>
  </si>
  <si>
    <t>Bank Leumi Le-Israel B.M820</t>
  </si>
  <si>
    <t>Bank Leumi Le-Israel B.M821</t>
  </si>
  <si>
    <t>Bank Leumi Le-Israel B.M825</t>
  </si>
  <si>
    <t>Bank Leumi Le-Israel B.M827</t>
  </si>
  <si>
    <t>Bank Leumi Le-Israel B.M831</t>
  </si>
  <si>
    <t>Bank Leumi Le-Israel B.M832</t>
  </si>
  <si>
    <t>Bank Leumi Le-Israel B.M833</t>
  </si>
  <si>
    <t>Bank Leumi Le-Israel B.M835</t>
  </si>
  <si>
    <t>Bank Leumi Le-Israel B.M837</t>
  </si>
  <si>
    <t>Bank Leumi Le-Israel B.M838</t>
  </si>
  <si>
    <t>Bank Leumi Le-Israel B.M840</t>
  </si>
  <si>
    <t>Bank Leumi Le-Israel B.M841</t>
  </si>
  <si>
    <t>Bank Leumi Le-Israel B.M842</t>
  </si>
  <si>
    <t>Bank Leumi Le-Israel B.M843</t>
  </si>
  <si>
    <t>Bank Leumi Le-Israel B.M844</t>
  </si>
  <si>
    <t>Bank Leumi Le-Israel B.M847</t>
  </si>
  <si>
    <t>Bank Leumi Le-Israel B.M849</t>
  </si>
  <si>
    <t>Bank Leumi Le-Israel B.M851</t>
  </si>
  <si>
    <t>Bank Leumi Le-Israel B.M855</t>
  </si>
  <si>
    <t>Bank Leumi Le-Israel B.M856</t>
  </si>
  <si>
    <t>Bank Leumi Le-Israel B.M857</t>
  </si>
  <si>
    <t>Bank Leumi Le-Israel B.M858</t>
  </si>
  <si>
    <t>Bank Leumi Le-Israel B.M859</t>
  </si>
  <si>
    <t>Bank Leumi Le-Israel B.M861</t>
  </si>
  <si>
    <t>Bank Leumi Le-Israel B.M862</t>
  </si>
  <si>
    <t>Bank Leumi Le-Israel B.M864</t>
  </si>
  <si>
    <t>Bank Leumi Le-Israel B.M866</t>
  </si>
  <si>
    <t>Bank Leumi Le-Israel B.M867</t>
  </si>
  <si>
    <t>Bank Leumi Le-Israel B.M871</t>
  </si>
  <si>
    <t>Bank Leumi Le-Israel B.M872</t>
  </si>
  <si>
    <t>Bank Leumi Le-Israel B.M873</t>
  </si>
  <si>
    <t>Bank Leumi Le-Israel B.M876</t>
  </si>
  <si>
    <t>Bank Leumi Le-Israel B.M877</t>
  </si>
  <si>
    <t>Bank Leumi Le-Israel B.M879</t>
  </si>
  <si>
    <t>Bank Leumi Le-Israel B.M880</t>
  </si>
  <si>
    <t>Bank Leumi Le-Israel B.M882</t>
  </si>
  <si>
    <t>Bank Leumi Le-Israel B.M884</t>
  </si>
  <si>
    <t>Bank Leumi Le-Israel B.M885</t>
  </si>
  <si>
    <t>Bank Leumi Le-Israel B.M887</t>
  </si>
  <si>
    <t>Bank Leumi Le-Israel B.M891</t>
  </si>
  <si>
    <t>Bank Leumi Le-Israel B.M893</t>
  </si>
  <si>
    <t>Bank Leumi Le-Israel B.M895</t>
  </si>
  <si>
    <t>Bank Leumi Le-Israel B.M896</t>
  </si>
  <si>
    <t>Bank Leumi Le-Israel B.M897</t>
  </si>
  <si>
    <t>Bank Leumi Le-Israel B.M898</t>
  </si>
  <si>
    <t>Bank Leumi Le-Israel B.M900</t>
  </si>
  <si>
    <t>Bank Leumi Le-Israel B.M901</t>
  </si>
  <si>
    <t>Bank Leumi Le-Israel B.M902</t>
  </si>
  <si>
    <t>Bank Leumi Le-Israel B.M903</t>
  </si>
  <si>
    <t>Bank Leumi Le-Israel B.M904</t>
  </si>
  <si>
    <t>Bank Leumi Le-Israel B.M905</t>
  </si>
  <si>
    <t>Bank Leumi Le-Israel B.M908</t>
  </si>
  <si>
    <t>Bank Leumi Le-Israel B.M909</t>
  </si>
  <si>
    <t>Bank Leumi Le-Israel B.M911</t>
  </si>
  <si>
    <t>Bank Leumi Le-Israel B.M912</t>
  </si>
  <si>
    <t>Bank Leumi Le-Israel B.M916</t>
  </si>
  <si>
    <t>Bank Leumi Le-Israel B.M918</t>
  </si>
  <si>
    <t>Bank Leumi Le-Israel B.M921</t>
  </si>
  <si>
    <t>Bank Leumi Le-Israel B.M922</t>
  </si>
  <si>
    <t>Bank Leumi Le-Israel B.M923</t>
  </si>
  <si>
    <t>Bank Leumi Le-Israel B.M924</t>
  </si>
  <si>
    <t>Bank Leumi Le-Israel B.M925</t>
  </si>
  <si>
    <t>Bank Leumi Le-Israel B.M926</t>
  </si>
  <si>
    <t>Bank Leumi Le-Israel B.M927</t>
  </si>
  <si>
    <t>Bank Leumi Le-Israel B.M928</t>
  </si>
  <si>
    <t>Bank Leumi Le-Israel B.M930</t>
  </si>
  <si>
    <t>Bank Leumi Le-Israel B.M932</t>
  </si>
  <si>
    <t>Bank Leumi Le-Israel B.M933</t>
  </si>
  <si>
    <t>Bank Leumi Le-Israel B.M934</t>
  </si>
  <si>
    <t>Bank Leumi Le-Israel B.M936</t>
  </si>
  <si>
    <t>Bank Leumi Le-Israel B.M937</t>
  </si>
  <si>
    <t>Bank Leumi Le-Israel B.M939</t>
  </si>
  <si>
    <t>Bank Leumi Le-Israel B.M940</t>
  </si>
  <si>
    <t>Bank Leumi Le-Israel B.M941</t>
  </si>
  <si>
    <t>Bank Leumi Le-Israel B.M942</t>
  </si>
  <si>
    <t>Bank Leumi Le-Israel B.M943</t>
  </si>
  <si>
    <t>Bank Leumi Le-Israel B.M944</t>
  </si>
  <si>
    <t>Bank Leumi Le-Israel B.M945</t>
  </si>
  <si>
    <t>Bank Leumi Le-Israel B.M946</t>
  </si>
  <si>
    <t>Bank Leumi Le-Israel B.M948</t>
  </si>
  <si>
    <t>Bank Leumi Le-Israel B.M949</t>
  </si>
  <si>
    <t>Bank Leumi Le-Israel B.M950</t>
  </si>
  <si>
    <t>Bank Leumi Le-Israel B.M951</t>
  </si>
  <si>
    <t>Bank Leumi Le-Israel B.M952</t>
  </si>
  <si>
    <t>Bank Leumi Le-Israel B.M953</t>
  </si>
  <si>
    <t>Bank Leumi Le-Israel B.M954</t>
  </si>
  <si>
    <t>Bank Leumi Le-Israel B.M956</t>
  </si>
  <si>
    <t>Bank Leumi Le-Israel B.M959</t>
  </si>
  <si>
    <t>Bank Leumi Le-Israel B.M960</t>
  </si>
  <si>
    <t>Bank Leumi Le-Israel B.M961</t>
  </si>
  <si>
    <t>Bank Leumi Le-Israel B.M962</t>
  </si>
  <si>
    <t>Bank Leumi Le-Israel B.M963</t>
  </si>
  <si>
    <t>Bank Leumi Le-Israel B.M964</t>
  </si>
  <si>
    <t>Bank Leumi Le-Israel B.M965</t>
  </si>
  <si>
    <t>Bank Leumi Le-Israel B.M966</t>
  </si>
  <si>
    <t>Bank Leumi Le-Israel B.M969</t>
  </si>
  <si>
    <t>Bank Leumi Le-Israel B.M970</t>
  </si>
  <si>
    <t>Bank Leumi Le-Israel B.M972</t>
  </si>
  <si>
    <t>Bank Leumi Le-Israel B.M973</t>
  </si>
  <si>
    <t>Bank Leumi Le-Israel B.M974</t>
  </si>
  <si>
    <t>Bank Leumi Le-Israel B.M975</t>
  </si>
  <si>
    <t>Bank Leumi Le-Israel B.M976</t>
  </si>
  <si>
    <t>Bank Leumi Le-Israel B.M977</t>
  </si>
  <si>
    <t>Bank Leumi Le-Israel B.M978</t>
  </si>
  <si>
    <t>Bank Leumi Le-Israel B.M979</t>
  </si>
  <si>
    <t>Bank Leumi Le-Israel B.M980</t>
  </si>
  <si>
    <t>Bank Leumi Le-Israel B.M981</t>
  </si>
  <si>
    <t>Bank Leumi Le-Israel B.M983</t>
  </si>
  <si>
    <t>Bank Leumi Le-Israel B.M984</t>
  </si>
  <si>
    <t>Bank Leumi Le-Israel B.M985</t>
  </si>
  <si>
    <t>Bank Leumi Le-Israel B.M987</t>
  </si>
  <si>
    <t>Bank Leumi Le-Israel B.M988</t>
  </si>
  <si>
    <t>Bank Leumi Le-Israel B.M989</t>
  </si>
  <si>
    <t>Bank Leumi Le-Israel B.M991</t>
  </si>
  <si>
    <t>Bank Leumi Le-Israel B.M994</t>
  </si>
  <si>
    <t>Bank Leumi Le-Israel B.M995</t>
  </si>
  <si>
    <t>Bank Leumi Le-Israel B.M999</t>
  </si>
  <si>
    <t>Israel Discount Bank Ltd2</t>
  </si>
  <si>
    <t>Israel Discount Bank Ltd3</t>
  </si>
  <si>
    <t>Israel Discount Bank Ltd4</t>
  </si>
  <si>
    <t>Israel Discount Bank Ltd5</t>
  </si>
  <si>
    <t>Israel Discount Bank Ltd6</t>
  </si>
  <si>
    <t>Israel Discount Bank Ltd10</t>
  </si>
  <si>
    <t>Israel Discount Bank Ltd14</t>
  </si>
  <si>
    <t>Israel Discount Bank Ltd17</t>
  </si>
  <si>
    <t>Israel Discount Bank Ltd26</t>
  </si>
  <si>
    <t>Israel Discount Bank Ltd34</t>
  </si>
  <si>
    <t>Israel Discount Bank Ltd40</t>
  </si>
  <si>
    <t>Israel Discount Bank Ltd41</t>
  </si>
  <si>
    <t>Israel Discount Bank Ltd42</t>
  </si>
  <si>
    <t>Israel Discount Bank Ltd43</t>
  </si>
  <si>
    <t>Israel Discount Bank Ltd44</t>
  </si>
  <si>
    <t>Israel Discount Bank Ltd45</t>
  </si>
  <si>
    <t>Israel Discount Bank Ltd46</t>
  </si>
  <si>
    <t>Israel Discount Bank Ltd49</t>
  </si>
  <si>
    <t>Israel Discount Bank Ltd51</t>
  </si>
  <si>
    <t>Israel Discount Bank Ltd54</t>
  </si>
  <si>
    <t>Israel Discount Bank Ltd55</t>
  </si>
  <si>
    <t>Israel Discount Bank Ltd56</t>
  </si>
  <si>
    <t>Israel Discount Bank Ltd58</t>
  </si>
  <si>
    <t>Israel Discount Bank Ltd59</t>
  </si>
  <si>
    <t>Israel Discount Bank Ltd64</t>
  </si>
  <si>
    <t>Israel Discount Bank Ltd65</t>
  </si>
  <si>
    <t>Israel Discount Bank Ltd66</t>
  </si>
  <si>
    <t>Israel Discount Bank Ltd68</t>
  </si>
  <si>
    <t>Israel Discount Bank Ltd69</t>
  </si>
  <si>
    <t>Israel Discount Bank Ltd75</t>
  </si>
  <si>
    <t>Israel Discount Bank Ltd76</t>
  </si>
  <si>
    <t>Israel Discount Bank Ltd77</t>
  </si>
  <si>
    <t>Israel Discount Bank Ltd80</t>
  </si>
  <si>
    <t>Israel Discount Bank Ltd85</t>
  </si>
  <si>
    <t>Israel Discount Bank Ltd90</t>
  </si>
  <si>
    <t>Israel Discount Bank Ltd92</t>
  </si>
  <si>
    <t>Israel Discount Bank Ltd93</t>
  </si>
  <si>
    <t>Israel Discount Bank Ltd94</t>
  </si>
  <si>
    <t>Israel Discount Bank Ltd95</t>
  </si>
  <si>
    <t>Israel Discount Bank Ltd96</t>
  </si>
  <si>
    <t>Israel Discount Bank Ltd97</t>
  </si>
  <si>
    <t>Israel Discount Bank Ltd98</t>
  </si>
  <si>
    <t>Israel Discount Bank Ltd99</t>
  </si>
  <si>
    <t>Israel Discount Bank Ltd100</t>
  </si>
  <si>
    <t>Israel Discount Bank Ltd102</t>
  </si>
  <si>
    <t>Israel Discount Bank Ltd103</t>
  </si>
  <si>
    <t>Israel Discount Bank Ltd106</t>
  </si>
  <si>
    <t>Israel Discount Bank Ltd107</t>
  </si>
  <si>
    <t>Israel Discount Bank Ltd109</t>
  </si>
  <si>
    <t>Israel Discount Bank Ltd110</t>
  </si>
  <si>
    <t>Israel Discount Bank Ltd111</t>
  </si>
  <si>
    <t>Israel Discount Bank Ltd112</t>
  </si>
  <si>
    <t>Israel Discount Bank Ltd114</t>
  </si>
  <si>
    <t>Israel Discount Bank Ltd117</t>
  </si>
  <si>
    <t>Israel Discount Bank Ltd118</t>
  </si>
  <si>
    <t>Israel Discount Bank Ltd123</t>
  </si>
  <si>
    <t>Israel Discount Bank Ltd125</t>
  </si>
  <si>
    <t>Israel Discount Bank Ltd128</t>
  </si>
  <si>
    <t>Israel Discount Bank Ltd129</t>
  </si>
  <si>
    <t>Israel Discount Bank Ltd130</t>
  </si>
  <si>
    <t>Israel Discount Bank Ltd131</t>
  </si>
  <si>
    <t>Israel Discount Bank Ltd136</t>
  </si>
  <si>
    <t>Israel Discount Bank Ltd137</t>
  </si>
  <si>
    <t>Israel Discount Bank Ltd139</t>
  </si>
  <si>
    <t>Israel Discount Bank Ltd144</t>
  </si>
  <si>
    <t>Israel Discount Bank Ltd145</t>
  </si>
  <si>
    <t>Israel Discount Bank Ltd146</t>
  </si>
  <si>
    <t>Israel Discount Bank Ltd147</t>
  </si>
  <si>
    <t>Israel Discount Bank Ltd148</t>
  </si>
  <si>
    <t>Israel Discount Bank Ltd151</t>
  </si>
  <si>
    <t>Israel Discount Bank Ltd152</t>
  </si>
  <si>
    <t>Israel Discount Bank Ltd153</t>
  </si>
  <si>
    <t>Israel Discount Bank Ltd156</t>
  </si>
  <si>
    <t>Israel Discount Bank Ltd157</t>
  </si>
  <si>
    <t>Israel Discount Bank Ltd159</t>
  </si>
  <si>
    <t>Israel Discount Bank Ltd162</t>
  </si>
  <si>
    <t>Israel Discount Bank Ltd167</t>
  </si>
  <si>
    <t>Israel Discount Bank Ltd174</t>
  </si>
  <si>
    <t>Israel Discount Bank Ltd175</t>
  </si>
  <si>
    <t>Israel Discount Bank Ltd176</t>
  </si>
  <si>
    <t>Israel Discount Bank Ltd186</t>
  </si>
  <si>
    <t>Israel Discount Bank Ltd187</t>
  </si>
  <si>
    <t>Israel Discount Bank Ltd188</t>
  </si>
  <si>
    <t>Israel Discount Bank Ltd198</t>
  </si>
  <si>
    <t>Israel Discount Bank Ltd200</t>
  </si>
  <si>
    <t>Israel Discount Bank Ltd201</t>
  </si>
  <si>
    <t>Israel Discount Bank Ltd202</t>
  </si>
  <si>
    <t>Israel Discount Bank Ltd210</t>
  </si>
  <si>
    <t>Israel Discount Bank Ltd211</t>
  </si>
  <si>
    <t>Israel Discount Bank Ltd212</t>
  </si>
  <si>
    <t>Israel Discount Bank Ltd213</t>
  </si>
  <si>
    <t>Israel Discount Bank Ltd219</t>
  </si>
  <si>
    <t>Israel Discount Bank Ltd232</t>
  </si>
  <si>
    <t>Israel Discount Bank Ltd233</t>
  </si>
  <si>
    <t>Israel Discount Bank Ltd302</t>
  </si>
  <si>
    <t>Israel Discount Bank Ltd303</t>
  </si>
  <si>
    <t>Israel Discount Bank Ltd305</t>
  </si>
  <si>
    <t>Israel Discount Bank Ltd308</t>
  </si>
  <si>
    <t>Israel Discount Bank Ltd316</t>
  </si>
  <si>
    <t>Israel Discount Bank Ltd320</t>
  </si>
  <si>
    <t>Israel Discount Bank Ltd321</t>
  </si>
  <si>
    <t>Israel Discount Bank Ltd330</t>
  </si>
  <si>
    <t>Israel Discount Bank Ltd331</t>
  </si>
  <si>
    <t>Israel Discount Bank Ltd340</t>
  </si>
  <si>
    <t>Israel Discount Bank Ltd348</t>
  </si>
  <si>
    <t>Israel Discount Bank Ltd361</t>
  </si>
  <si>
    <t>Israel Discount Bank Ltd362</t>
  </si>
  <si>
    <t>Israel Discount Bank Ltd381</t>
  </si>
  <si>
    <t>Israel Discount Bank Ltd382</t>
  </si>
  <si>
    <t>Israel Discount Bank Ltd383</t>
  </si>
  <si>
    <t>Israel Discount Bank Ltd384</t>
  </si>
  <si>
    <t>Israel Discount Bank Ltd396</t>
  </si>
  <si>
    <t>Israel Discount Bank Ltd398</t>
  </si>
  <si>
    <t>Israel Discount Bank Ltd443</t>
  </si>
  <si>
    <t>Israel Discount Bank Ltd444</t>
  </si>
  <si>
    <t>Israel Discount Bank Ltd452</t>
  </si>
  <si>
    <t>Israel Discount Bank Ltd468</t>
  </si>
  <si>
    <t>Israel Discount Bank Ltd488</t>
  </si>
  <si>
    <t>Israel Discount Bank Ltd506</t>
  </si>
  <si>
    <t>Israel Discount Bank Ltd510</t>
  </si>
  <si>
    <t>Israel Discount Bank Ltd515</t>
  </si>
  <si>
    <t>Israel Discount Bank Ltd516</t>
  </si>
  <si>
    <t>Israel Discount Bank Ltd517</t>
  </si>
  <si>
    <t>Israel Discount Bank Ltd518</t>
  </si>
  <si>
    <t>Israel Discount Bank Ltd520</t>
  </si>
  <si>
    <t>Israel Discount Bank Ltd526</t>
  </si>
  <si>
    <t>Israel Discount Bank Ltd535</t>
  </si>
  <si>
    <t>Israel Discount Bank Ltd568</t>
  </si>
  <si>
    <t>Bank Hapoalim B.M60</t>
  </si>
  <si>
    <t>Bank Hapoalim B.M61</t>
  </si>
  <si>
    <t>Bank Hapoalim B.M63</t>
  </si>
  <si>
    <t>Bank Hapoalim B.M69</t>
  </si>
  <si>
    <t>Bank Hapoalim B.M72</t>
  </si>
  <si>
    <t>Bank Hapoalim B.M90</t>
  </si>
  <si>
    <t>Bank Hapoalim B.M91</t>
  </si>
  <si>
    <t>Bank Hapoalim B.M110</t>
  </si>
  <si>
    <t>Bank Hapoalim B.M153</t>
  </si>
  <si>
    <t>Bank Hapoalim B.M159</t>
  </si>
  <si>
    <t>Bank Hapoalim B.M160</t>
  </si>
  <si>
    <t>Bank Hapoalim B.M167</t>
  </si>
  <si>
    <t>Bank Hapoalim B.M168</t>
  </si>
  <si>
    <t>Bank Hapoalim B.M169</t>
  </si>
  <si>
    <t>Bank Hapoalim B.M170</t>
  </si>
  <si>
    <t>Bank Hapoalim B.M173</t>
  </si>
  <si>
    <t>Bank Hapoalim B.M174</t>
  </si>
  <si>
    <t>Bank Hapoalim B.M175</t>
  </si>
  <si>
    <t>Bank Hapoalim B.M176</t>
  </si>
  <si>
    <t>Bank Hapoalim B.M177</t>
  </si>
  <si>
    <t>Bank Hapoalim B.M184</t>
  </si>
  <si>
    <t>Bank Hapoalim B.M194</t>
  </si>
  <si>
    <t>Bank Hapoalim B.M202</t>
  </si>
  <si>
    <t>Bank Hapoalim B.M211</t>
  </si>
  <si>
    <t>Bank Hapoalim B.M215</t>
  </si>
  <si>
    <t>Bank Hapoalim B.M219</t>
  </si>
  <si>
    <t>Bank Hapoalim B.M239</t>
  </si>
  <si>
    <t>Bank Hapoalim B.M286</t>
  </si>
  <si>
    <t>Bank Hapoalim B.M290</t>
  </si>
  <si>
    <t>Bank Hapoalim B.M358</t>
  </si>
  <si>
    <t>Bank Hapoalim B.M359</t>
  </si>
  <si>
    <t>Bank Hapoalim B.M391</t>
  </si>
  <si>
    <t>Bank Hapoalim B.M394</t>
  </si>
  <si>
    <t>Bank Hapoalim B.M399</t>
  </si>
  <si>
    <t>Bank Hapoalim B.M407</t>
  </si>
  <si>
    <t>Bank Hapoalim B.M410</t>
  </si>
  <si>
    <t>Bank Hapoalim B.M412</t>
  </si>
  <si>
    <t>Bank Hapoalim B.M418</t>
  </si>
  <si>
    <t>Bank Hapoalim B.M436</t>
  </si>
  <si>
    <t>Bank Hapoalim B.M445</t>
  </si>
  <si>
    <t>Bank Hapoalim B.M446</t>
  </si>
  <si>
    <t>Bank Hapoalim B.M447</t>
  </si>
  <si>
    <t>Bank Hapoalim B.M448</t>
  </si>
  <si>
    <t>Bank Hapoalim B.M449</t>
  </si>
  <si>
    <t>Bank Hapoalim B.M450</t>
  </si>
  <si>
    <t>Bank Hapoalim B.M452</t>
  </si>
  <si>
    <t>Bank Hapoalim B.M453</t>
  </si>
  <si>
    <t>Bank Hapoalim B.M455</t>
  </si>
  <si>
    <t>Bank Hapoalim B.M456</t>
  </si>
  <si>
    <t>Bank Hapoalim B.M457</t>
  </si>
  <si>
    <t>Bank Hapoalim B.M458</t>
  </si>
  <si>
    <t>Bank Hapoalim B.M459</t>
  </si>
  <si>
    <t>Bank Hapoalim B.M465</t>
  </si>
  <si>
    <t>Bank Hapoalim B.M472</t>
  </si>
  <si>
    <t>Bank Hapoalim B.M475</t>
  </si>
  <si>
    <t>Bank Hapoalim B.M476</t>
  </si>
  <si>
    <t>Bank Hapoalim B.M477</t>
  </si>
  <si>
    <t>Bank Hapoalim B.M478</t>
  </si>
  <si>
    <t>Bank Hapoalim B.M479</t>
  </si>
  <si>
    <t>Bank Hapoalim B.M486</t>
  </si>
  <si>
    <t>Bank Hapoalim B.M500</t>
  </si>
  <si>
    <t>Bank Hapoalim B.M504</t>
  </si>
  <si>
    <t>Bank Hapoalim B.M506</t>
  </si>
  <si>
    <t>Bank Hapoalim B.M509</t>
  </si>
  <si>
    <t>Bank Hapoalim B.M515</t>
  </si>
  <si>
    <t>Bank Hapoalim B.M516</t>
  </si>
  <si>
    <t>Bank Hapoalim B.M520</t>
  </si>
  <si>
    <t>Bank Hapoalim B.M522</t>
  </si>
  <si>
    <t>Bank Hapoalim B.M524</t>
  </si>
  <si>
    <t>Bank Hapoalim B.M529</t>
  </si>
  <si>
    <t>Bank Hapoalim B.M531</t>
  </si>
  <si>
    <t>Bank Hapoalim B.M532</t>
  </si>
  <si>
    <t>Bank Hapoalim B.M533</t>
  </si>
  <si>
    <t>Bank Hapoalim B.M536</t>
  </si>
  <si>
    <t>Bank Hapoalim B.M537</t>
  </si>
  <si>
    <t>Bank Hapoalim B.M538</t>
  </si>
  <si>
    <t>Bank Hapoalim B.M539</t>
  </si>
  <si>
    <t>Bank Hapoalim B.M540</t>
  </si>
  <si>
    <t>Bank Hapoalim B.M542</t>
  </si>
  <si>
    <t>Bank Hapoalim B.M544</t>
  </si>
  <si>
    <t>Bank Hapoalim B.M548</t>
  </si>
  <si>
    <t>Bank Hapoalim B.M549</t>
  </si>
  <si>
    <t>Bank Hapoalim B.M550</t>
  </si>
  <si>
    <t>Bank Hapoalim B.M551</t>
  </si>
  <si>
    <t>Bank Hapoalim B.M552</t>
  </si>
  <si>
    <t>Bank Hapoalim B.M555</t>
  </si>
  <si>
    <t>Bank Hapoalim B.M556</t>
  </si>
  <si>
    <t>Bank Hapoalim B.M559</t>
  </si>
  <si>
    <t>Bank Hapoalim B.M562</t>
  </si>
  <si>
    <t>Bank Hapoalim B.M567</t>
  </si>
  <si>
    <t>Bank Hapoalim B.M568</t>
  </si>
  <si>
    <t>Bank Hapoalim B.M570</t>
  </si>
  <si>
    <t>Bank Hapoalim B.M576</t>
  </si>
  <si>
    <t>Bank Hapoalim B.M578</t>
  </si>
  <si>
    <t>Bank Hapoalim B.M579</t>
  </si>
  <si>
    <t>Bank Hapoalim B.M580</t>
  </si>
  <si>
    <t>Bank Hapoalim B.M581</t>
  </si>
  <si>
    <t>Bank Hapoalim B.M582</t>
  </si>
  <si>
    <t>Bank Hapoalim B.M584</t>
  </si>
  <si>
    <t>Bank Hapoalim B.M585</t>
  </si>
  <si>
    <t>Bank Hapoalim B.M586</t>
  </si>
  <si>
    <t>Bank Hapoalim B.M587</t>
  </si>
  <si>
    <t>Bank Hapoalim B.M595</t>
  </si>
  <si>
    <t>Bank Hapoalim B.M599</t>
  </si>
  <si>
    <t>Bank Hapoalim B.M600</t>
  </si>
  <si>
    <t>Bank Hapoalim B.M602</t>
  </si>
  <si>
    <t>Bank Hapoalim B.M603</t>
  </si>
  <si>
    <t>Bank Hapoalim B.M604</t>
  </si>
  <si>
    <t>Bank Hapoalim B.M607</t>
  </si>
  <si>
    <t>Bank Hapoalim B.M608</t>
  </si>
  <si>
    <t>Bank Hapoalim B.M609</t>
  </si>
  <si>
    <t>Bank Hapoalim B.M610</t>
  </si>
  <si>
    <t>Bank Hapoalim B.M611</t>
  </si>
  <si>
    <t>Bank Hapoalim B.M612</t>
  </si>
  <si>
    <t>Bank Hapoalim B.M613</t>
  </si>
  <si>
    <t>Bank Hapoalim B.M615</t>
  </si>
  <si>
    <t>Bank Hapoalim B.M616</t>
  </si>
  <si>
    <t>Bank Hapoalim B.M617</t>
  </si>
  <si>
    <t>Bank Hapoalim B.M618</t>
  </si>
  <si>
    <t>Bank Hapoalim B.M620</t>
  </si>
  <si>
    <t>Bank Hapoalim B.M621</t>
  </si>
  <si>
    <t>Bank Hapoalim B.M622</t>
  </si>
  <si>
    <t>Bank Hapoalim B.M625</t>
  </si>
  <si>
    <t>Bank Hapoalim B.M626</t>
  </si>
  <si>
    <t>Bank Hapoalim B.M627</t>
  </si>
  <si>
    <t>Bank Hapoalim B.M628</t>
  </si>
  <si>
    <t>Bank Hapoalim B.M630</t>
  </si>
  <si>
    <t>Bank Hapoalim B.M631</t>
  </si>
  <si>
    <t>Bank Hapoalim B.M632</t>
  </si>
  <si>
    <t>Bank Hapoalim B.M633</t>
  </si>
  <si>
    <t>Bank Hapoalim B.M634</t>
  </si>
  <si>
    <t>Bank Hapoalim B.M635</t>
  </si>
  <si>
    <t>Bank Hapoalim B.M636</t>
  </si>
  <si>
    <t>Bank Hapoalim B.M637</t>
  </si>
  <si>
    <t>Bank Hapoalim B.M638</t>
  </si>
  <si>
    <t>Bank Hapoalim B.M640</t>
  </si>
  <si>
    <t>Bank Hapoalim B.M642</t>
  </si>
  <si>
    <t>Bank Hapoalim B.M643</t>
  </si>
  <si>
    <t>Bank Hapoalim B.M644</t>
  </si>
  <si>
    <t>Bank Hapoalim B.M645</t>
  </si>
  <si>
    <t>Bank Hapoalim B.M646</t>
  </si>
  <si>
    <t>Bank Hapoalim B.M647</t>
  </si>
  <si>
    <t>Bank Hapoalim B.M648</t>
  </si>
  <si>
    <t>Bank Hapoalim B.M649</t>
  </si>
  <si>
    <t>Bank Hapoalim B.M650</t>
  </si>
  <si>
    <t>Bank Hapoalim B.M651</t>
  </si>
  <si>
    <t>Bank Hapoalim B.M652</t>
  </si>
  <si>
    <t>Bank Hapoalim B.M653</t>
  </si>
  <si>
    <t>Bank Hapoalim B.M655</t>
  </si>
  <si>
    <t>Bank Hapoalim B.M656</t>
  </si>
  <si>
    <t>Bank Hapoalim B.M657</t>
  </si>
  <si>
    <t>Bank Hapoalim B.M658</t>
  </si>
  <si>
    <t>Bank Hapoalim B.M660</t>
  </si>
  <si>
    <t>Bank Hapoalim B.M661</t>
  </si>
  <si>
    <t>Bank Hapoalim B.M664</t>
  </si>
  <si>
    <t>Bank Hapoalim B.M665</t>
  </si>
  <si>
    <t>Bank Hapoalim B.M666</t>
  </si>
  <si>
    <t>Bank Hapoalim B.M668</t>
  </si>
  <si>
    <t>Bank Hapoalim B.M671</t>
  </si>
  <si>
    <t>Bank Hapoalim B.M672</t>
  </si>
  <si>
    <t>Bank Hapoalim B.M673</t>
  </si>
  <si>
    <t>Bank Hapoalim B.M675</t>
  </si>
  <si>
    <t>Bank Hapoalim B.M677</t>
  </si>
  <si>
    <t>Bank Hapoalim B.M680</t>
  </si>
  <si>
    <t>Bank Hapoalim B.M681</t>
  </si>
  <si>
    <t>Bank Hapoalim B.M685</t>
  </si>
  <si>
    <t>Bank Hapoalim B.M686</t>
  </si>
  <si>
    <t>Bank Hapoalim B.M688</t>
  </si>
  <si>
    <t>Bank Hapoalim B.M690</t>
  </si>
  <si>
    <t>Bank Hapoalim B.M691</t>
  </si>
  <si>
    <t>Bank Hapoalim B.M692</t>
  </si>
  <si>
    <t>Bank Hapoalim B.M694</t>
  </si>
  <si>
    <t>Bank Hapoalim B.M695</t>
  </si>
  <si>
    <t>Bank Hapoalim B.M696</t>
  </si>
  <si>
    <t>Bank Hapoalim B.M698</t>
  </si>
  <si>
    <t>Bank Hapoalim B.M699</t>
  </si>
  <si>
    <t>Bank Hapoalim B.M700</t>
  </si>
  <si>
    <t>Bank Hapoalim B.M701</t>
  </si>
  <si>
    <t>Bank Hapoalim B.M702</t>
  </si>
  <si>
    <t>Bank Hapoalim B.M703</t>
  </si>
  <si>
    <t>Bank Hapoalim B.M704</t>
  </si>
  <si>
    <t>Bank Hapoalim B.M708</t>
  </si>
  <si>
    <t>Bank Hapoalim B.M712</t>
  </si>
  <si>
    <t>Bank Hapoalim B.M713</t>
  </si>
  <si>
    <t>Bank Hapoalim B.M714</t>
  </si>
  <si>
    <t>Bank Hapoalim B.M715</t>
  </si>
  <si>
    <t>Bank Hapoalim B.M716</t>
  </si>
  <si>
    <t>Bank Hapoalim B.M717</t>
  </si>
  <si>
    <t>Bank Hapoalim B.M718</t>
  </si>
  <si>
    <t>Bank Hapoalim B.M719</t>
  </si>
  <si>
    <t>Bank Hapoalim B.M720</t>
  </si>
  <si>
    <t>Bank Hapoalim B.M721</t>
  </si>
  <si>
    <t>Bank Hapoalim B.M722</t>
  </si>
  <si>
    <t>Bank Hapoalim B.M723</t>
  </si>
  <si>
    <t>Bank Hapoalim B.M726</t>
  </si>
  <si>
    <t>Bank Hapoalim B.M727</t>
  </si>
  <si>
    <t>Bank Hapoalim B.M728</t>
  </si>
  <si>
    <t>Bank Hapoalim B.M729</t>
  </si>
  <si>
    <t>Bank Hapoalim B.M731</t>
  </si>
  <si>
    <t>Bank Hapoalim B.M732</t>
  </si>
  <si>
    <t>Bank Hapoalim B.M733</t>
  </si>
  <si>
    <t>Bank Hapoalim B.M736</t>
  </si>
  <si>
    <t>Bank Hapoalim B.M738</t>
  </si>
  <si>
    <t>Bank Hapoalim B.M741</t>
  </si>
  <si>
    <t>Bank Hapoalim B.M742</t>
  </si>
  <si>
    <t>Bank Hapoalim B.M743</t>
  </si>
  <si>
    <t>Bank Hapoalim B.M744</t>
  </si>
  <si>
    <t>Bank Hapoalim B.M746</t>
  </si>
  <si>
    <t>Bank Hapoalim B.M747</t>
  </si>
  <si>
    <t>Bank Hapoalim B.M748</t>
  </si>
  <si>
    <t>Bank Hapoalim B.M749</t>
  </si>
  <si>
    <t>Bank Hapoalim B.M752</t>
  </si>
  <si>
    <t>Bank Hapoalim B.M754</t>
  </si>
  <si>
    <t>Bank Hapoalim B.M755</t>
  </si>
  <si>
    <t>Bank Hapoalim B.M758</t>
  </si>
  <si>
    <t>Bank Hapoalim B.M761</t>
  </si>
  <si>
    <t>Bank Hapoalim B.M762</t>
  </si>
  <si>
    <t>Bank Hapoalim B.M763</t>
  </si>
  <si>
    <t>Bank Hapoalim B.M765</t>
  </si>
  <si>
    <t>Bank Hapoalim B.M766</t>
  </si>
  <si>
    <t>Bank Hapoalim B.M767</t>
  </si>
  <si>
    <t>Bank Hapoalim B.M768</t>
  </si>
  <si>
    <t>Bank Hapoalim B.M769</t>
  </si>
  <si>
    <t>Bank Hapoalim B.M770</t>
  </si>
  <si>
    <t>Bank Hapoalim B.M771</t>
  </si>
  <si>
    <t>Bank Hapoalim B.M772</t>
  </si>
  <si>
    <t>Bank Hapoalim B.M773</t>
  </si>
  <si>
    <t>Bank Hapoalim B.M774</t>
  </si>
  <si>
    <t>Bank Hapoalim B.M778</t>
  </si>
  <si>
    <t>Bank Hapoalim B.M780</t>
  </si>
  <si>
    <t>Bank Hapoalim B.M781</t>
  </si>
  <si>
    <t>Bank Hapoalim B.M782</t>
  </si>
  <si>
    <t>Bank Hapoalim B.M784</t>
  </si>
  <si>
    <t>Bank Hapoalim B.M791</t>
  </si>
  <si>
    <t>Bank Hapoalim B.M794</t>
  </si>
  <si>
    <t>Bank Hapoalim B.M795</t>
  </si>
  <si>
    <t>Bank Hapoalim B.M797</t>
  </si>
  <si>
    <t>Bank Hapoalim B.M799</t>
  </si>
  <si>
    <t>Bank Hapoalim B.M877</t>
  </si>
  <si>
    <t>Union Bank of Israel Ltd51</t>
  </si>
  <si>
    <t>Union Bank of Israel Ltd62</t>
  </si>
  <si>
    <t>Union Bank of Israel Ltd63</t>
  </si>
  <si>
    <t>Union Bank of Israel Ltd64</t>
  </si>
  <si>
    <t>Union Bank of Israel Ltd66</t>
  </si>
  <si>
    <t>Union Bank of Israel Ltd70</t>
  </si>
  <si>
    <t>Union Bank of Israel Ltd71</t>
  </si>
  <si>
    <t>Union Bank of Israel Ltd72</t>
  </si>
  <si>
    <t>Union Bank of Israel Ltd74</t>
  </si>
  <si>
    <t>Union Bank of Israel Ltd75</t>
  </si>
  <si>
    <t>Union Bank of Israel Ltd76</t>
  </si>
  <si>
    <t>Union Bank of Israel Ltd78</t>
  </si>
  <si>
    <t>Union Bank of Israel Ltd79</t>
  </si>
  <si>
    <t>Union Bank of Israel Ltd81</t>
  </si>
  <si>
    <t>Union Bank of Israel Ltd83</t>
  </si>
  <si>
    <t>Union Bank of Israel Ltd91</t>
  </si>
  <si>
    <t>Union Bank of Israel Ltd92</t>
  </si>
  <si>
    <t>Union Bank of Israel Ltd93</t>
  </si>
  <si>
    <t>Union Bank of Israel Ltd94</t>
  </si>
  <si>
    <t>Union Bank of Israel Ltd95</t>
  </si>
  <si>
    <t>Union Bank of Israel Ltd123</t>
  </si>
  <si>
    <t>Union Bank of Israel Ltd125</t>
  </si>
  <si>
    <t>Union Bank of Israel Ltd140</t>
  </si>
  <si>
    <t>Union Bank of Israel Ltd143</t>
  </si>
  <si>
    <t>Union Bank of Israel Ltd144</t>
  </si>
  <si>
    <t>Union Bank of Israel Ltd146</t>
  </si>
  <si>
    <t>Union Bank of Israel Ltd148</t>
  </si>
  <si>
    <t>Union Bank of Israel Ltd152</t>
  </si>
  <si>
    <t>Union Bank of Israel Ltd153</t>
  </si>
  <si>
    <t>Union Bank of Israel Ltd154</t>
  </si>
  <si>
    <t>Union Bank of Israel Ltd155</t>
  </si>
  <si>
    <t>Union Bank of Israel Ltd157</t>
  </si>
  <si>
    <t>Union Bank of Israel Ltd158</t>
  </si>
  <si>
    <t>Union Bank of Israel Ltd159</t>
  </si>
  <si>
    <t>Union Bank of Israel Ltd165</t>
  </si>
  <si>
    <t>Union Bank of Israel Ltd190</t>
  </si>
  <si>
    <t>Union Bank of Israel Ltd192</t>
  </si>
  <si>
    <t>Union Bank of Israel Ltd196</t>
  </si>
  <si>
    <t>Union Bank of Israel Ltd197</t>
  </si>
  <si>
    <t>Union Bank of Israel Ltd198</t>
  </si>
  <si>
    <t>Union Bank of Israel Ltd992</t>
  </si>
  <si>
    <t>Bank Otsar Ha-hayal Ltd311</t>
  </si>
  <si>
    <t>Bank Otsar Ha-hayal Ltd312</t>
  </si>
  <si>
    <t>Bank Otsar Ha-hayal Ltd313</t>
  </si>
  <si>
    <t>Bank Otsar Ha-hayal Ltd314</t>
  </si>
  <si>
    <t>Bank Otsar Ha-hayal Ltd315</t>
  </si>
  <si>
    <t>Bank Otsar Ha-hayal Ltd316</t>
  </si>
  <si>
    <t>Bank Otsar Ha-hayal Ltd317</t>
  </si>
  <si>
    <t>Bank Otsar Ha-hayal Ltd318</t>
  </si>
  <si>
    <t>Bank Otsar Ha-hayal Ltd321</t>
  </si>
  <si>
    <t>Bank Otsar Ha-hayal Ltd322</t>
  </si>
  <si>
    <t>Bank Otsar Ha-hayal Ltd332</t>
  </si>
  <si>
    <t>Bank Otsar Ha-hayal Ltd334</t>
  </si>
  <si>
    <t>Bank Otsar Ha-hayal Ltd336</t>
  </si>
  <si>
    <t>Bank Otsar Ha-hayal Ltd338</t>
  </si>
  <si>
    <t>Bank Otsar Ha-hayal Ltd342</t>
  </si>
  <si>
    <t>Bank Otsar Ha-hayal Ltd343</t>
  </si>
  <si>
    <t>Bank Otsar Ha-hayal Ltd344</t>
  </si>
  <si>
    <t>Bank Otsar Ha-hayal Ltd345</t>
  </si>
  <si>
    <t>Bank Otsar Ha-hayal Ltd346</t>
  </si>
  <si>
    <t>Bank Otsar Ha-hayal Ltd348</t>
  </si>
  <si>
    <t>Bank Otsar Ha-hayal Ltd349</t>
  </si>
  <si>
    <t>Bank Otsar Ha-hayal Ltd350</t>
  </si>
  <si>
    <t>Bank Otsar Ha-hayal Ltd355</t>
  </si>
  <si>
    <t>Bank Otsar Ha-hayal Ltd357</t>
  </si>
  <si>
    <t>Bank Otsar Ha-hayal Ltd361</t>
  </si>
  <si>
    <t>Bank Otsar Ha-hayal Ltd362</t>
  </si>
  <si>
    <t>Bank Otsar Ha-hayal Ltd363</t>
  </si>
  <si>
    <t>Bank Otsar Ha-hayal Ltd365</t>
  </si>
  <si>
    <t>Bank Otsar Ha-hayal Ltd366</t>
  </si>
  <si>
    <t>Bank Otsar Ha-hayal Ltd367</t>
  </si>
  <si>
    <t>Bank Otsar Ha-hayal Ltd369</t>
  </si>
  <si>
    <t>Bank Otsar Ha-hayal Ltd371</t>
  </si>
  <si>
    <t>Bank Otsar Ha-hayal Ltd372</t>
  </si>
  <si>
    <t>Bank Otsar Ha-hayal Ltd375</t>
  </si>
  <si>
    <t>Bank Otsar Ha-hayal Ltd376</t>
  </si>
  <si>
    <t>Bank Otsar Ha-hayal Ltd377</t>
  </si>
  <si>
    <t>Bank Otsar Ha-hayal Ltd378</t>
  </si>
  <si>
    <t>Bank Otsar Ha-hayal Ltd379</t>
  </si>
  <si>
    <t>Bank Otsar Ha-hayal Ltd380</t>
  </si>
  <si>
    <t>Bank Otsar Ha-hayal Ltd381</t>
  </si>
  <si>
    <t>Bank Otsar Ha-hayal Ltd382</t>
  </si>
  <si>
    <t>Bank Otsar Ha-hayal Ltd388</t>
  </si>
  <si>
    <t>Bank Otsar Ha-hayal Ltd392</t>
  </si>
  <si>
    <t>Bank Otsar Ha-hayal Ltd395</t>
  </si>
  <si>
    <t>Bank Otsar Ha-hayal Ltd397</t>
  </si>
  <si>
    <t>Bank Otsar Ha-hayal Ltd398</t>
  </si>
  <si>
    <t>Bank Otsar Ha-hayal Ltd399</t>
  </si>
  <si>
    <t>Bank Otsar Ha-hayal Ltd477</t>
  </si>
  <si>
    <t>Bank Otsar Ha-hayal Ltd993</t>
  </si>
  <si>
    <t>Mercantile Discount Bank ltd602</t>
  </si>
  <si>
    <t>Mercantile Discount Bank ltd603</t>
  </si>
  <si>
    <t>Mercantile Discount Bank ltd607</t>
  </si>
  <si>
    <t>Mercantile Discount Bank ltd613</t>
  </si>
  <si>
    <t>Mercantile Discount Bank ltd614</t>
  </si>
  <si>
    <t>Mercantile Discount Bank ltd619</t>
  </si>
  <si>
    <t>Mercantile Discount Bank ltd620</t>
  </si>
  <si>
    <t>Mercantile Discount Bank ltd621</t>
  </si>
  <si>
    <t>Mercantile Discount Bank ltd623</t>
  </si>
  <si>
    <t>Mercantile Discount Bank ltd624</t>
  </si>
  <si>
    <t>Mercantile Discount Bank ltd625</t>
  </si>
  <si>
    <t>Mercantile Discount Bank ltd626</t>
  </si>
  <si>
    <t>Mercantile Discount Bank ltd627</t>
  </si>
  <si>
    <t>Mercantile Discount Bank ltd628</t>
  </si>
  <si>
    <t>Mercantile Discount Bank ltd630</t>
  </si>
  <si>
    <t>Mercantile Discount Bank ltd631</t>
  </si>
  <si>
    <t>Mercantile Discount Bank ltd632</t>
  </si>
  <si>
    <t>Mercantile Discount Bank ltd634</t>
  </si>
  <si>
    <t>Mercantile Discount Bank ltd635</t>
  </si>
  <si>
    <t>Mercantile Discount Bank ltd638</t>
  </si>
  <si>
    <t>Mercantile Discount Bank ltd639</t>
  </si>
  <si>
    <t>Mercantile Discount Bank ltd640</t>
  </si>
  <si>
    <t>Mercantile Discount Bank ltd642</t>
  </si>
  <si>
    <t>Mercantile Discount Bank ltd643</t>
  </si>
  <si>
    <t>Mercantile Discount Bank ltd644</t>
  </si>
  <si>
    <t>Mercantile Discount Bank ltd645</t>
  </si>
  <si>
    <t>Mercantile Discount Bank ltd647</t>
  </si>
  <si>
    <t>Mercantile Discount Bank ltd649</t>
  </si>
  <si>
    <t>Mercantile Discount Bank ltd650</t>
  </si>
  <si>
    <t>Mercantile Discount Bank ltd651</t>
  </si>
  <si>
    <t>Mercantile Discount Bank ltd653</t>
  </si>
  <si>
    <t>Mercantile Discount Bank ltd654</t>
  </si>
  <si>
    <t>Mercantile Discount Bank ltd659</t>
  </si>
  <si>
    <t>Mercantile Discount Bank ltd660</t>
  </si>
  <si>
    <t>Mercantile Discount Bank ltd661</t>
  </si>
  <si>
    <t>Mercantile Discount Bank ltd662</t>
  </si>
  <si>
    <t>Mercantile Discount Bank ltd663</t>
  </si>
  <si>
    <t>Mercantile Discount Bank ltd668</t>
  </si>
  <si>
    <t>Mercantile Discount Bank ltd669</t>
  </si>
  <si>
    <t>Mercantile Discount Bank ltd671</t>
  </si>
  <si>
    <t>Mercantile Discount Bank ltd672</t>
  </si>
  <si>
    <t>Mercantile Discount Bank ltd674</t>
  </si>
  <si>
    <t>Mercantile Discount Bank ltd676</t>
  </si>
  <si>
    <t>Mercantile Discount Bank ltd677</t>
  </si>
  <si>
    <t>Mercantile Discount Bank ltd678</t>
  </si>
  <si>
    <t>Mercantile Discount Bank ltd679</t>
  </si>
  <si>
    <t>Mercantile Discount Bank ltd680</t>
  </si>
  <si>
    <t>Mercantile Discount Bank ltd681</t>
  </si>
  <si>
    <t>Mercantile Discount Bank ltd683</t>
  </si>
  <si>
    <t>Mercantile Discount Bank ltd686</t>
  </si>
  <si>
    <t>Mercantile Discount Bank ltd687</t>
  </si>
  <si>
    <t>Mercantile Discount Bank ltd690</t>
  </si>
  <si>
    <t>Mercantile Discount Bank ltd691</t>
  </si>
  <si>
    <t>Mercantile Discount Bank ltd692</t>
  </si>
  <si>
    <t>Mercantile Discount Bank ltd694</t>
  </si>
  <si>
    <t>Mercantile Discount Bank ltd695</t>
  </si>
  <si>
    <t>Mercantile Discount Bank ltd696</t>
  </si>
  <si>
    <t>Mercantile Discount Bank ltd697</t>
  </si>
  <si>
    <t>Mercantile Discount Bank ltd699</t>
  </si>
  <si>
    <t>Mercantile Discount Bank ltd701</t>
  </si>
  <si>
    <t>Mercantile Discount Bank ltd702</t>
  </si>
  <si>
    <t>Mercantile Discount Bank ltd703</t>
  </si>
  <si>
    <t>Mercantile Discount Bank ltd705</t>
  </si>
  <si>
    <t>Mercantile Discount Bank ltd706</t>
  </si>
  <si>
    <t>Mercantile Discount Bank ltd707</t>
  </si>
  <si>
    <t>Mercantile Discount Bank ltd711</t>
  </si>
  <si>
    <t>Mercantile Discount Bank ltd712</t>
  </si>
  <si>
    <t>Mercantile Discount Bank ltd714</t>
  </si>
  <si>
    <t>Mercantile Discount Bank ltd720</t>
  </si>
  <si>
    <t>Mercantile Discount Bank ltd721</t>
  </si>
  <si>
    <t>Mercantile Discount Bank ltd724</t>
  </si>
  <si>
    <t>Mercantile Discount Bank ltd725</t>
  </si>
  <si>
    <t>Mercantile Discount Bank ltd727</t>
  </si>
  <si>
    <t>Mercantile Discount Bank ltd728</t>
  </si>
  <si>
    <t>Mercantile Discount Bank ltd732</t>
  </si>
  <si>
    <t>Mercantile Discount Bank ltd733</t>
  </si>
  <si>
    <t>Mercantile Discount Bank ltd734</t>
  </si>
  <si>
    <t>Mercantile Discount Bank ltd736</t>
  </si>
  <si>
    <t>Mercantile Discount Bank ltd738</t>
  </si>
  <si>
    <t>Mercantile Discount Bank ltd740</t>
  </si>
  <si>
    <t>Mercantile Discount Bank ltd742</t>
  </si>
  <si>
    <t>Mercantile Discount Bank ltd743</t>
  </si>
  <si>
    <t>Mercantile Discount Bank ltd744</t>
  </si>
  <si>
    <t>Mercantile Discount Bank ltd745</t>
  </si>
  <si>
    <t>Mercantile Discount Bank ltd746</t>
  </si>
  <si>
    <t>Mercantile Discount Bank ltd747</t>
  </si>
  <si>
    <t>Mercantile Discount Bank ltd750</t>
  </si>
  <si>
    <t>Mercantile Discount Bank ltd752</t>
  </si>
  <si>
    <t>Mercantile Discount Bank ltd753</t>
  </si>
  <si>
    <t>Mercantile Discount Bank ltd754</t>
  </si>
  <si>
    <t>Mercantile Discount Bank ltd756</t>
  </si>
  <si>
    <t>Mercantile Discount Bank ltd875</t>
  </si>
  <si>
    <t>Mercantile Discount Bank ltd876</t>
  </si>
  <si>
    <t>Mizrahi Tefahot Bank Ltd401</t>
  </si>
  <si>
    <t>Mizrahi Tefahot Bank Ltd402</t>
  </si>
  <si>
    <t>Mizrahi Tefahot Bank Ltd403</t>
  </si>
  <si>
    <t>Mizrahi Tefahot Bank Ltd405</t>
  </si>
  <si>
    <t>Mizrahi Tefahot Bank Ltd406</t>
  </si>
  <si>
    <t>Mizrahi Tefahot Bank Ltd407</t>
  </si>
  <si>
    <t>Mizrahi Tefahot Bank Ltd408</t>
  </si>
  <si>
    <t>Mizrahi Tefahot Bank Ltd409</t>
  </si>
  <si>
    <t>Mizrahi Tefahot Bank Ltd410</t>
  </si>
  <si>
    <t>Mizrahi Tefahot Bank Ltd411</t>
  </si>
  <si>
    <t>Mizrahi Tefahot Bank Ltd412</t>
  </si>
  <si>
    <t>Mizrahi Tefahot Bank Ltd413</t>
  </si>
  <si>
    <t>Mizrahi Tefahot Bank Ltd414</t>
  </si>
  <si>
    <t>Mizrahi Tefahot Bank Ltd415</t>
  </si>
  <si>
    <t>Mizrahi Tefahot Bank Ltd416</t>
  </si>
  <si>
    <t>Mizrahi Tefahot Bank Ltd417</t>
  </si>
  <si>
    <t>Mizrahi Tefahot Bank Ltd418</t>
  </si>
  <si>
    <t>Mizrahi Tefahot Bank Ltd419</t>
  </si>
  <si>
    <t>Mizrahi Tefahot Bank Ltd420</t>
  </si>
  <si>
    <t>Mizrahi Tefahot Bank Ltd421</t>
  </si>
  <si>
    <t>Mizrahi Tefahot Bank Ltd422</t>
  </si>
  <si>
    <t>Mizrahi Tefahot Bank Ltd423</t>
  </si>
  <si>
    <t>Mizrahi Tefahot Bank Ltd424</t>
  </si>
  <si>
    <t>Mizrahi Tefahot Bank Ltd425</t>
  </si>
  <si>
    <t>Mizrahi Tefahot Bank Ltd426</t>
  </si>
  <si>
    <t>Mizrahi Tefahot Bank Ltd427</t>
  </si>
  <si>
    <t>Mizrahi Tefahot Bank Ltd428</t>
  </si>
  <si>
    <t>Mizrahi Tefahot Bank Ltd429</t>
  </si>
  <si>
    <t>Mizrahi Tefahot Bank Ltd430</t>
  </si>
  <si>
    <t>Mizrahi Tefahot Bank Ltd431</t>
  </si>
  <si>
    <t>Mizrahi Tefahot Bank Ltd432</t>
  </si>
  <si>
    <t>Mizrahi Tefahot Bank Ltd433</t>
  </si>
  <si>
    <t>Mizrahi Tefahot Bank Ltd434</t>
  </si>
  <si>
    <t>Mizrahi Tefahot Bank Ltd435</t>
  </si>
  <si>
    <t>Mizrahi Tefahot Bank Ltd436</t>
  </si>
  <si>
    <t>Mizrahi Tefahot Bank Ltd437</t>
  </si>
  <si>
    <t>Mizrahi Tefahot Bank Ltd438</t>
  </si>
  <si>
    <t>Mizrahi Tefahot Bank Ltd439</t>
  </si>
  <si>
    <t>Mizrahi Tefahot Bank Ltd440</t>
  </si>
  <si>
    <t>Mizrahi Tefahot Bank Ltd441</t>
  </si>
  <si>
    <t>Mizrahi Tefahot Bank Ltd442</t>
  </si>
  <si>
    <t>Mizrahi Tefahot Bank Ltd443</t>
  </si>
  <si>
    <t>Mizrahi Tefahot Bank Ltd444</t>
  </si>
  <si>
    <t>Mizrahi Tefahot Bank Ltd445</t>
  </si>
  <si>
    <t>Mizrahi Tefahot Bank Ltd446</t>
  </si>
  <si>
    <t>Mizrahi Tefahot Bank Ltd447</t>
  </si>
  <si>
    <t>Mizrahi Tefahot Bank Ltd448</t>
  </si>
  <si>
    <t>Mizrahi Tefahot Bank Ltd449</t>
  </si>
  <si>
    <t>Mizrahi Tefahot Bank Ltd450</t>
  </si>
  <si>
    <t>Mizrahi Tefahot Bank Ltd451</t>
  </si>
  <si>
    <t>Mizrahi Tefahot Bank Ltd452</t>
  </si>
  <si>
    <t>Mizrahi Tefahot Bank Ltd453</t>
  </si>
  <si>
    <t>Mizrahi Tefahot Bank Ltd454</t>
  </si>
  <si>
    <t>Mizrahi Tefahot Bank Ltd455</t>
  </si>
  <si>
    <t>Mizrahi Tefahot Bank Ltd456</t>
  </si>
  <si>
    <t>Mizrahi Tefahot Bank Ltd457</t>
  </si>
  <si>
    <t>Mizrahi Tefahot Bank Ltd458</t>
  </si>
  <si>
    <t>Mizrahi Tefahot Bank Ltd459</t>
  </si>
  <si>
    <t>Mizrahi Tefahot Bank Ltd460</t>
  </si>
  <si>
    <t>Mizrahi Tefahot Bank Ltd461</t>
  </si>
  <si>
    <t>Mizrahi Tefahot Bank Ltd462</t>
  </si>
  <si>
    <t>Mizrahi Tefahot Bank Ltd463</t>
  </si>
  <si>
    <t>Mizrahi Tefahot Bank Ltd464</t>
  </si>
  <si>
    <t>Mizrahi Tefahot Bank Ltd465</t>
  </si>
  <si>
    <t>Mizrahi Tefahot Bank Ltd466</t>
  </si>
  <si>
    <t>Mizrahi Tefahot Bank Ltd467</t>
  </si>
  <si>
    <t>Mizrahi Tefahot Bank Ltd468</t>
  </si>
  <si>
    <t>Mizrahi Tefahot Bank Ltd469</t>
  </si>
  <si>
    <t>Mizrahi Tefahot Bank Ltd470</t>
  </si>
  <si>
    <t>Mizrahi Tefahot Bank Ltd471</t>
  </si>
  <si>
    <t>Mizrahi Tefahot Bank Ltd472</t>
  </si>
  <si>
    <t>Mizrahi Tefahot Bank Ltd473</t>
  </si>
  <si>
    <t>Mizrahi Tefahot Bank Ltd474</t>
  </si>
  <si>
    <t>Mizrahi Tefahot Bank Ltd475</t>
  </si>
  <si>
    <t>Mizrahi Tefahot Bank Ltd476</t>
  </si>
  <si>
    <t>Mizrahi Tefahot Bank Ltd477</t>
  </si>
  <si>
    <t>Mizrahi Tefahot Bank Ltd478</t>
  </si>
  <si>
    <t>Mizrahi Tefahot Bank Ltd479</t>
  </si>
  <si>
    <t>Mizrahi Tefahot Bank Ltd480</t>
  </si>
  <si>
    <t>Mizrahi Tefahot Bank Ltd481</t>
  </si>
  <si>
    <t>Mizrahi Tefahot Bank Ltd483</t>
  </si>
  <si>
    <t>Mizrahi Tefahot Bank Ltd484</t>
  </si>
  <si>
    <t>Mizrahi Tefahot Bank Ltd487</t>
  </si>
  <si>
    <t>Mizrahi Tefahot Bank Ltd488</t>
  </si>
  <si>
    <t>Mizrahi Tefahot Bank Ltd489</t>
  </si>
  <si>
    <t>Mizrahi Tefahot Bank Ltd490</t>
  </si>
  <si>
    <t>Mizrahi Tefahot Bank Ltd491</t>
  </si>
  <si>
    <t>Mizrahi Tefahot Bank Ltd492</t>
  </si>
  <si>
    <t>Mizrahi Tefahot Bank Ltd493</t>
  </si>
  <si>
    <t>Mizrahi Tefahot Bank Ltd494</t>
  </si>
  <si>
    <t>Mizrahi Tefahot Bank Ltd495</t>
  </si>
  <si>
    <t>Mizrahi Tefahot Bank Ltd496</t>
  </si>
  <si>
    <t>Mizrahi Tefahot Bank Ltd497</t>
  </si>
  <si>
    <t>Mizrahi Tefahot Bank Ltd499</t>
  </si>
  <si>
    <t>Mizrahi Tefahot Bank Ltd501</t>
  </si>
  <si>
    <t>Mizrahi Tefahot Bank Ltd502</t>
  </si>
  <si>
    <t>Mizrahi Tefahot Bank Ltd503</t>
  </si>
  <si>
    <t>Mizrahi Tefahot Bank Ltd505</t>
  </si>
  <si>
    <t>Mizrahi Tefahot Bank Ltd509</t>
  </si>
  <si>
    <t>Mizrahi Tefahot Bank Ltd510</t>
  </si>
  <si>
    <t>Mizrahi Tefahot Bank Ltd511</t>
  </si>
  <si>
    <t>Mizrahi Tefahot Bank Ltd512</t>
  </si>
  <si>
    <t>Mizrahi Tefahot Bank Ltd513</t>
  </si>
  <si>
    <t>Mizrahi Tefahot Bank Ltd514</t>
  </si>
  <si>
    <t>Mizrahi Tefahot Bank Ltd515</t>
  </si>
  <si>
    <t>Mizrahi Tefahot Bank Ltd517</t>
  </si>
  <si>
    <t>Mizrahi Tefahot Bank Ltd518</t>
  </si>
  <si>
    <t>Mizrahi Tefahot Bank Ltd519</t>
  </si>
  <si>
    <t>Mizrahi Tefahot Bank Ltd520</t>
  </si>
  <si>
    <t>Mizrahi Tefahot Bank Ltd521</t>
  </si>
  <si>
    <t>Mizrahi Tefahot Bank Ltd522</t>
  </si>
  <si>
    <t>Mizrahi Tefahot Bank Ltd523</t>
  </si>
  <si>
    <t>Mizrahi Tefahot Bank Ltd524</t>
  </si>
  <si>
    <t>Mizrahi Tefahot Bank Ltd525</t>
  </si>
  <si>
    <t>Mizrahi Tefahot Bank Ltd526</t>
  </si>
  <si>
    <t>Mizrahi Tefahot Bank Ltd527</t>
  </si>
  <si>
    <t>Mizrahi Tefahot Bank Ltd528</t>
  </si>
  <si>
    <t>Mizrahi Tefahot Bank Ltd529</t>
  </si>
  <si>
    <t>Mizrahi Tefahot Bank Ltd530</t>
  </si>
  <si>
    <t>Mizrahi Tefahot Bank Ltd531</t>
  </si>
  <si>
    <t>Mizrahi Tefahot Bank Ltd532</t>
  </si>
  <si>
    <t>Mizrahi Tefahot Bank Ltd533</t>
  </si>
  <si>
    <t>Mizrahi Tefahot Bank Ltd534</t>
  </si>
  <si>
    <t>Mizrahi Tefahot Bank Ltd536</t>
  </si>
  <si>
    <t>Mizrahi Tefahot Bank Ltd537</t>
  </si>
  <si>
    <t>Mizrahi Tefahot Bank Ltd538</t>
  </si>
  <si>
    <t>Mizrahi Tefahot Bank Ltd539</t>
  </si>
  <si>
    <t>Mizrahi Tefahot Bank Ltd540</t>
  </si>
  <si>
    <t>Mizrahi Tefahot Bank Ltd541</t>
  </si>
  <si>
    <t>Mizrahi Tefahot Bank Ltd542</t>
  </si>
  <si>
    <t>Mizrahi Tefahot Bank Ltd543</t>
  </si>
  <si>
    <t>Mizrahi Tefahot Bank Ltd544</t>
  </si>
  <si>
    <t>Mizrahi Tefahot Bank Ltd546</t>
  </si>
  <si>
    <t>Mizrahi Tefahot Bank Ltd547</t>
  </si>
  <si>
    <t>Mizrahi Tefahot Bank Ltd548</t>
  </si>
  <si>
    <t>Mizrahi Tefahot Bank Ltd549</t>
  </si>
  <si>
    <t>Mizrahi Tefahot Bank Ltd550</t>
  </si>
  <si>
    <t>Mizrahi Tefahot Bank Ltd551</t>
  </si>
  <si>
    <t>Mizrahi Tefahot Bank Ltd552</t>
  </si>
  <si>
    <t>Mizrahi Tefahot Bank Ltd553</t>
  </si>
  <si>
    <t>Mizrahi Tefahot Bank Ltd554</t>
  </si>
  <si>
    <t>Mizrahi Tefahot Bank Ltd555</t>
  </si>
  <si>
    <t>Mizrahi Tefahot Bank Ltd556</t>
  </si>
  <si>
    <t>Mizrahi Tefahot Bank Ltd557</t>
  </si>
  <si>
    <t>Mizrahi Tefahot Bank Ltd558</t>
  </si>
  <si>
    <t>Mizrahi Tefahot Bank Ltd559</t>
  </si>
  <si>
    <t>Mizrahi Tefahot Bank Ltd560</t>
  </si>
  <si>
    <t>Mizrahi Tefahot Bank Ltd561</t>
  </si>
  <si>
    <t>Mizrahi Tefahot Bank Ltd562</t>
  </si>
  <si>
    <t>Mizrahi Tefahot Bank Ltd563</t>
  </si>
  <si>
    <t>Mizrahi Tefahot Bank Ltd564</t>
  </si>
  <si>
    <t>Mizrahi Tefahot Bank Ltd565</t>
  </si>
  <si>
    <t>Mizrahi Tefahot Bank Ltd566</t>
  </si>
  <si>
    <t>Mizrahi Tefahot Bank Ltd567</t>
  </si>
  <si>
    <t>Mizrahi Tefahot Bank Ltd568</t>
  </si>
  <si>
    <t>Mizrahi Tefahot Bank Ltd569</t>
  </si>
  <si>
    <t>Mizrahi Tefahot Bank Ltd570</t>
  </si>
  <si>
    <t>Mizrahi Tefahot Bank Ltd571</t>
  </si>
  <si>
    <t>Mizrahi Tefahot Bank Ltd572</t>
  </si>
  <si>
    <t>Mizrahi Tefahot Bank Ltd573</t>
  </si>
  <si>
    <t>Mizrahi Tefahot Bank Ltd574</t>
  </si>
  <si>
    <t>Mizrahi Tefahot Bank Ltd576</t>
  </si>
  <si>
    <t>Mizrahi Tefahot Bank Ltd577</t>
  </si>
  <si>
    <t>Mizrahi Tefahot Bank Ltd580</t>
  </si>
  <si>
    <t>Mizrahi Tefahot Bank Ltd581</t>
  </si>
  <si>
    <t>Mizrahi Tefahot Bank Ltd582</t>
  </si>
  <si>
    <t>Mizrahi Tefahot Bank Ltd583</t>
  </si>
  <si>
    <t>Mizrahi Tefahot Bank Ltd585</t>
  </si>
  <si>
    <t>Mizrahi Tefahot Bank Ltd589</t>
  </si>
  <si>
    <t>Mizrahi Tefahot Bank Ltd590</t>
  </si>
  <si>
    <t>Mizrahi Tefahot Bank Ltd591</t>
  </si>
  <si>
    <t>Mizrahi Tefahot Bank Ltd592</t>
  </si>
  <si>
    <t>Mizrahi Tefahot Bank Ltd593</t>
  </si>
  <si>
    <t>Mizrahi Tefahot Bank Ltd596</t>
  </si>
  <si>
    <t>Mizrahi Tefahot Bank Ltd597</t>
  </si>
  <si>
    <t>Mizrahi Tefahot Bank Ltd600</t>
  </si>
  <si>
    <t>Mizrahi Tefahot Bank Ltd604</t>
  </si>
  <si>
    <t>Mizrahi Tefahot Bank Ltd615</t>
  </si>
  <si>
    <t>Mizrahi Tefahot Bank Ltd616</t>
  </si>
  <si>
    <t>Mizrahi Tefahot Bank Ltd617</t>
  </si>
  <si>
    <t>Mizrahi Tefahot Bank Ltd618</t>
  </si>
  <si>
    <t>Mizrahi Tefahot Bank Ltd619</t>
  </si>
  <si>
    <t>Mizrahi Tefahot Bank Ltd621</t>
  </si>
  <si>
    <t>Mizrahi Tefahot Bank Ltd622</t>
  </si>
  <si>
    <t>Mizrahi Tefahot Bank Ltd623</t>
  </si>
  <si>
    <t>Mizrahi Tefahot Bank Ltd624</t>
  </si>
  <si>
    <t>Mizrahi Tefahot Bank Ltd626</t>
  </si>
  <si>
    <t>Mizrahi Tefahot Bank Ltd627</t>
  </si>
  <si>
    <t>Mizrahi Tefahot Bank Ltd628</t>
  </si>
  <si>
    <t>Mizrahi Tefahot Bank Ltd629</t>
  </si>
  <si>
    <t>Mizrahi Tefahot Bank Ltd630</t>
  </si>
  <si>
    <t>Mizrahi Tefahot Bank Ltd631</t>
  </si>
  <si>
    <t>Mizrahi Tefahot Bank Ltd632</t>
  </si>
  <si>
    <t>Mizrahi Tefahot Bank Ltd633</t>
  </si>
  <si>
    <t>Mizrahi Tefahot Bank Ltd634</t>
  </si>
  <si>
    <t>Mizrahi Tefahot Bank Ltd635</t>
  </si>
  <si>
    <t>Mizrahi Tefahot Bank Ltd636</t>
  </si>
  <si>
    <t>Mizrahi Tefahot Bank Ltd637</t>
  </si>
  <si>
    <t>Mizrahi Tefahot Bank Ltd638</t>
  </si>
  <si>
    <t>Mizrahi Tefahot Bank Ltd639</t>
  </si>
  <si>
    <t>Mizrahi Tefahot Bank Ltd640</t>
  </si>
  <si>
    <t>Mizrahi Tefahot Bank Ltd641</t>
  </si>
  <si>
    <t>Mizrahi Tefahot Bank Ltd642</t>
  </si>
  <si>
    <t>Mizrahi Tefahot Bank Ltd643</t>
  </si>
  <si>
    <t>Mizrahi Tefahot Bank Ltd644</t>
  </si>
  <si>
    <t>Mizrahi Tefahot Bank Ltd645</t>
  </si>
  <si>
    <t>Mizrahi Tefahot Bank Ltd646</t>
  </si>
  <si>
    <t>Mizrahi Tefahot Bank Ltd647</t>
  </si>
  <si>
    <t>Mizrahi Tefahot Bank Ltd648</t>
  </si>
  <si>
    <t>Mizrahi Tefahot Bank Ltd649</t>
  </si>
  <si>
    <t>Mizrahi Tefahot Bank Ltd652</t>
  </si>
  <si>
    <t>Mizrahi Tefahot Bank Ltd653</t>
  </si>
  <si>
    <t>Mizrahi Tefahot Bank Ltd654</t>
  </si>
  <si>
    <t>Mizrahi Tefahot Bank Ltd655</t>
  </si>
  <si>
    <t>Mizrahi Tefahot Bank Ltd657</t>
  </si>
  <si>
    <t>Mizrahi Tefahot Bank Ltd658</t>
  </si>
  <si>
    <t>Mizrahi Tefahot Bank Ltd660</t>
  </si>
  <si>
    <t>Mizrahi Tefahot Bank Ltd664</t>
  </si>
  <si>
    <t>Mizrahi Tefahot Bank Ltd665</t>
  </si>
  <si>
    <t>Mizrahi Tefahot Bank Ltd667</t>
  </si>
  <si>
    <t>Mizrahi Tefahot Bank Ltd669</t>
  </si>
  <si>
    <t>Mizrahi Tefahot Bank Ltd670</t>
  </si>
  <si>
    <t>Mizrahi Tefahot Bank Ltd673</t>
  </si>
  <si>
    <t>Mizrahi Tefahot Bank Ltd674</t>
  </si>
  <si>
    <t>Mizrahi Tefahot Bank Ltd688</t>
  </si>
  <si>
    <t>Mizrahi Tefahot Bank Ltd689</t>
  </si>
  <si>
    <t>Mizrahi Tefahot Bank Ltd708</t>
  </si>
  <si>
    <t>Mizrahi Tefahot Bank Ltd904</t>
  </si>
  <si>
    <t>HSBC BANK plc101</t>
  </si>
  <si>
    <t>HSBC BANK plc102</t>
  </si>
  <si>
    <t>UBank Ltd272</t>
  </si>
  <si>
    <t>UBank Ltd273</t>
  </si>
  <si>
    <t>UBank Ltd274</t>
  </si>
  <si>
    <t>UBank Ltd279</t>
  </si>
  <si>
    <t>UBank Ltd280</t>
  </si>
  <si>
    <t>UBank Ltd286</t>
  </si>
  <si>
    <t>UBank Ltd287</t>
  </si>
  <si>
    <t>UBank Ltd288</t>
  </si>
  <si>
    <t>The First International Bank of Israel Ltd1</t>
  </si>
  <si>
    <t>The First International Bank of Israel Ltd2</t>
  </si>
  <si>
    <t>The First International Bank of Israel Ltd3</t>
  </si>
  <si>
    <t>The First International Bank of Israel Ltd5</t>
  </si>
  <si>
    <t>The First International Bank of Israel Ltd6</t>
  </si>
  <si>
    <t>The First International Bank of Israel Ltd7</t>
  </si>
  <si>
    <t>The First International Bank of Israel Ltd8</t>
  </si>
  <si>
    <t>The First International Bank of Israel Ltd9</t>
  </si>
  <si>
    <t>The First International Bank of Israel Ltd12</t>
  </si>
  <si>
    <t>The First International Bank of Israel Ltd13</t>
  </si>
  <si>
    <t>The First International Bank of Israel Ltd17</t>
  </si>
  <si>
    <t>The First International Bank of Israel Ltd21</t>
  </si>
  <si>
    <t>The First International Bank of Israel Ltd22</t>
  </si>
  <si>
    <t>The First International Bank of Israel Ltd23</t>
  </si>
  <si>
    <t>The First International Bank of Israel Ltd24</t>
  </si>
  <si>
    <t>The First International Bank of Israel Ltd26</t>
  </si>
  <si>
    <t>The First International Bank of Israel Ltd27</t>
  </si>
  <si>
    <t>The First International Bank of Israel Ltd28</t>
  </si>
  <si>
    <t>The First International Bank of Israel Ltd29</t>
  </si>
  <si>
    <t>The First International Bank of Israel Ltd30</t>
  </si>
  <si>
    <t>The First International Bank of Israel Ltd32</t>
  </si>
  <si>
    <t>The First International Bank of Israel Ltd33</t>
  </si>
  <si>
    <t>The First International Bank of Israel Ltd34</t>
  </si>
  <si>
    <t>The First International Bank of Israel Ltd35</t>
  </si>
  <si>
    <t>The First International Bank of Israel Ltd36</t>
  </si>
  <si>
    <t>The First International Bank of Israel Ltd37</t>
  </si>
  <si>
    <t>The First International Bank of Israel Ltd38</t>
  </si>
  <si>
    <t>The First International Bank of Israel Ltd39</t>
  </si>
  <si>
    <t>The First International Bank of Israel Ltd41</t>
  </si>
  <si>
    <t>The First International Bank of Israel Ltd44</t>
  </si>
  <si>
    <t>The First International Bank of Israel Ltd45</t>
  </si>
  <si>
    <t>The First International Bank of Israel Ltd46</t>
  </si>
  <si>
    <t>The First International Bank of Israel Ltd48</t>
  </si>
  <si>
    <t>The First International Bank of Israel Ltd50</t>
  </si>
  <si>
    <t>The First International Bank of Israel Ltd51</t>
  </si>
  <si>
    <t>The First International Bank of Israel Ltd52</t>
  </si>
  <si>
    <t>The First International Bank of Israel Ltd59</t>
  </si>
  <si>
    <t>The First International Bank of Israel Ltd60</t>
  </si>
  <si>
    <t>The First International Bank of Israel Ltd62</t>
  </si>
  <si>
    <t>The First International Bank of Israel Ltd64</t>
  </si>
  <si>
    <t>The First International Bank of Israel Ltd65</t>
  </si>
  <si>
    <t>The First International Bank of Israel Ltd70</t>
  </si>
  <si>
    <t>The First International Bank of Israel Ltd74</t>
  </si>
  <si>
    <t>The First International Bank of Israel Ltd78</t>
  </si>
  <si>
    <t>The First International Bank of Israel Ltd82</t>
  </si>
  <si>
    <t>The First International Bank of Israel Ltd88</t>
  </si>
  <si>
    <t>The First International Bank of Israel Ltd91</t>
  </si>
  <si>
    <t>The First International Bank of Israel Ltd92</t>
  </si>
  <si>
    <t>The First International Bank of Israel Ltd93</t>
  </si>
  <si>
    <t>The First International Bank of Israel Ltd94</t>
  </si>
  <si>
    <t>The First International Bank of Israel Ltd95</t>
  </si>
  <si>
    <t>The First International Bank of Israel Ltd101</t>
  </si>
  <si>
    <t>The First International Bank of Israel Ltd109</t>
  </si>
  <si>
    <t>The First International Bank of Israel Ltd110</t>
  </si>
  <si>
    <t>The First International Bank of Israel Ltd111</t>
  </si>
  <si>
    <t>The First International Bank of Israel Ltd112</t>
  </si>
  <si>
    <t>The First International Bank of Israel Ltd114</t>
  </si>
  <si>
    <t>The First International Bank of Israel Ltd116</t>
  </si>
  <si>
    <t>The First International Bank of Israel Ltd118</t>
  </si>
  <si>
    <t>The First International Bank of Israel Ltd119</t>
  </si>
  <si>
    <t>The First International Bank of Israel Ltd120</t>
  </si>
  <si>
    <t>The First International Bank of Israel Ltd121</t>
  </si>
  <si>
    <t>The First International Bank of Israel Ltd124</t>
  </si>
  <si>
    <t>The First International Bank of Israel Ltd126</t>
  </si>
  <si>
    <t>The First International Bank of Israel Ltd127</t>
  </si>
  <si>
    <t>The First International Bank of Israel Ltd128</t>
  </si>
  <si>
    <t>The First International Bank of Israel Ltd131</t>
  </si>
  <si>
    <t>The First International Bank of Israel Ltd132</t>
  </si>
  <si>
    <t>The First International Bank of Israel Ltd134</t>
  </si>
  <si>
    <t>The First International Bank of Israel Ltd135</t>
  </si>
  <si>
    <t>The First International Bank of Israel Ltd138</t>
  </si>
  <si>
    <t>The First International Bank of Israel Ltd168</t>
  </si>
  <si>
    <t>The First International Bank of Israel Ltd172</t>
  </si>
  <si>
    <t>The First International Bank of Israel Ltd173</t>
  </si>
  <si>
    <t>The First International Bank of Israel Ltd174</t>
  </si>
  <si>
    <t>The First International Bank of Israel Ltd175</t>
  </si>
  <si>
    <t>The First International Bank of Israel Ltd176</t>
  </si>
  <si>
    <t>The First International Bank of Israel Ltd177</t>
  </si>
  <si>
    <t>The First International Bank of Israel Ltd179</t>
  </si>
  <si>
    <t>The First International Bank of Israel Ltd180</t>
  </si>
  <si>
    <t>The First International Bank of Israel Ltd181</t>
  </si>
  <si>
    <t>The First International Bank of Israel Ltd182</t>
  </si>
  <si>
    <t>The First International Bank of Israel Ltd183</t>
  </si>
  <si>
    <t>The First International Bank of Israel Ltd185</t>
  </si>
  <si>
    <t>The First International Bank of Israel Ltd186</t>
  </si>
  <si>
    <t>The First International Bank of Israel Ltd187</t>
  </si>
  <si>
    <t>The First International Bank of Israel Ltd188</t>
  </si>
  <si>
    <t>The First International Bank of Israel Ltd189</t>
  </si>
  <si>
    <t>The First International Bank of Israel Ltd222</t>
  </si>
  <si>
    <t>The First International Bank of Israel Ltd272</t>
  </si>
  <si>
    <t>The First International Bank of Israel Ltd273</t>
  </si>
  <si>
    <t>The First International Bank of Israel Ltd274</t>
  </si>
  <si>
    <t>The First International Bank of Israel Ltd279</t>
  </si>
  <si>
    <t>The First International Bank of Israel Ltd280</t>
  </si>
  <si>
    <t>The First International Bank of Israel Ltd286</t>
  </si>
  <si>
    <t>The First International Bank of Israel Ltd287</t>
  </si>
  <si>
    <t>The First International Bank of Israel Ltd288</t>
  </si>
  <si>
    <t>The First International Bank of Israel Ltd295</t>
  </si>
  <si>
    <t>The First International Bank of Israel Ltd296</t>
  </si>
  <si>
    <t>The First International Bank of Israel Ltd297</t>
  </si>
  <si>
    <t>The First International Bank of Israel Ltd298</t>
  </si>
  <si>
    <t>The First International Bank of Israel Ltd311</t>
  </si>
  <si>
    <t>The First International Bank of Israel Ltd312</t>
  </si>
  <si>
    <t>The First International Bank of Israel Ltd313</t>
  </si>
  <si>
    <t>The First International Bank of Israel Ltd314</t>
  </si>
  <si>
    <t>The First International Bank of Israel Ltd315</t>
  </si>
  <si>
    <t>The First International Bank of Israel Ltd316</t>
  </si>
  <si>
    <t>The First International Bank of Israel Ltd317</t>
  </si>
  <si>
    <t>The First International Bank of Israel Ltd318</t>
  </si>
  <si>
    <t>The First International Bank of Israel Ltd321</t>
  </si>
  <si>
    <t>The First International Bank of Israel Ltd322</t>
  </si>
  <si>
    <t>The First International Bank of Israel Ltd332</t>
  </si>
  <si>
    <t>The First International Bank of Israel Ltd334</t>
  </si>
  <si>
    <t>The First International Bank of Israel Ltd336</t>
  </si>
  <si>
    <t>The First International Bank of Israel Ltd338</t>
  </si>
  <si>
    <t>The First International Bank of Israel Ltd342</t>
  </si>
  <si>
    <t>The First International Bank of Israel Ltd343</t>
  </si>
  <si>
    <t>The First International Bank of Israel Ltd344</t>
  </si>
  <si>
    <t>The First International Bank of Israel Ltd345</t>
  </si>
  <si>
    <t>The First International Bank of Israel Ltd346</t>
  </si>
  <si>
    <t>The First International Bank of Israel Ltd348</t>
  </si>
  <si>
    <t>The First International Bank of Israel Ltd349</t>
  </si>
  <si>
    <t>The First International Bank of Israel Ltd350</t>
  </si>
  <si>
    <t>The First International Bank of Israel Ltd355</t>
  </si>
  <si>
    <t>The First International Bank of Israel Ltd357</t>
  </si>
  <si>
    <t>The First International Bank of Israel Ltd361</t>
  </si>
  <si>
    <t>The First International Bank of Israel Ltd362</t>
  </si>
  <si>
    <t>The First International Bank of Israel Ltd363</t>
  </si>
  <si>
    <t>The First International Bank of Israel Ltd365</t>
  </si>
  <si>
    <t>The First International Bank of Israel Ltd366</t>
  </si>
  <si>
    <t>The First International Bank of Israel Ltd367</t>
  </si>
  <si>
    <t>The First International Bank of Israel Ltd369</t>
  </si>
  <si>
    <t>The First International Bank of Israel Ltd371</t>
  </si>
  <si>
    <t>The First International Bank of Israel Ltd372</t>
  </si>
  <si>
    <t>The First International Bank of Israel Ltd375</t>
  </si>
  <si>
    <t>The First International Bank of Israel Ltd376</t>
  </si>
  <si>
    <t>The First International Bank of Israel Ltd377</t>
  </si>
  <si>
    <t>The First International Bank of Israel Ltd378</t>
  </si>
  <si>
    <t>The First International Bank of Israel Ltd379</t>
  </si>
  <si>
    <t>The First International Bank of Israel Ltd380</t>
  </si>
  <si>
    <t>The First International Bank of Israel Ltd381</t>
  </si>
  <si>
    <t>The First International Bank of Israel Ltd382</t>
  </si>
  <si>
    <t>The First International Bank of Israel Ltd388</t>
  </si>
  <si>
    <t>The First International Bank of Israel Ltd392</t>
  </si>
  <si>
    <t>The First International Bank of Israel Ltd395</t>
  </si>
  <si>
    <t>The First International Bank of Israel Ltd397</t>
  </si>
  <si>
    <t>The First International Bank of Israel Ltd398</t>
  </si>
  <si>
    <t>The First International Bank of Israel Ltd399</t>
  </si>
  <si>
    <t>The First International Bank of Israel Ltd477</t>
  </si>
  <si>
    <t>The First International Bank of Israel Ltd916</t>
  </si>
  <si>
    <t>The First International Bank of Israel Ltd986</t>
  </si>
  <si>
    <t>The First International Bank of Israel Ltd993</t>
  </si>
  <si>
    <t>State Bank Of India1</t>
  </si>
  <si>
    <t>Bank Massad Ltd2</t>
  </si>
  <si>
    <t>Bank Massad Ltd5</t>
  </si>
  <si>
    <t>Bank Massad Ltd501</t>
  </si>
  <si>
    <t>Bank Massad Ltd502</t>
  </si>
  <si>
    <t>Bank Massad Ltd503</t>
  </si>
  <si>
    <t>Bank Massad Ltd504</t>
  </si>
  <si>
    <t>Bank Massad Ltd506</t>
  </si>
  <si>
    <t>Bank Massad Ltd507</t>
  </si>
  <si>
    <t>Bank Massad Ltd508</t>
  </si>
  <si>
    <t>Bank Massad Ltd509</t>
  </si>
  <si>
    <t>Bank Massad Ltd510</t>
  </si>
  <si>
    <t>Bank Massad Ltd511</t>
  </si>
  <si>
    <t>Bank Massad Ltd514</t>
  </si>
  <si>
    <t>Bank Massad Ltd515</t>
  </si>
  <si>
    <t>Bank Massad Ltd516</t>
  </si>
  <si>
    <t>Bank Massad Ltd517</t>
  </si>
  <si>
    <t>Bank Massad Ltd519</t>
  </si>
  <si>
    <t>Bank Massad Ltd520</t>
  </si>
  <si>
    <t>Bank Massad Ltd527</t>
  </si>
  <si>
    <t>Bank Massad Ltd539</t>
  </si>
  <si>
    <t>Bank Massad Ltd548</t>
  </si>
  <si>
    <t>Bank Massad Ltd902</t>
  </si>
  <si>
    <t>Bank Massad Ltd904</t>
  </si>
  <si>
    <t>Bank Massad Ltd915</t>
  </si>
  <si>
    <t>Bank Clearing Center Ltd1</t>
  </si>
  <si>
    <t>Poaley Agudat Israel Bank Ltd168</t>
  </si>
  <si>
    <t>Poaley Agudat Israel Bank Ltd172</t>
  </si>
  <si>
    <t>Poaley Agudat Israel Bank Ltd173</t>
  </si>
  <si>
    <t>Poaley Agudat Israel Bank Ltd174</t>
  </si>
  <si>
    <t>Poaley Agudat Israel Bank Ltd175</t>
  </si>
  <si>
    <t>Poaley Agudat Israel Bank Ltd176</t>
  </si>
  <si>
    <t>Poaley Agudat Israel Bank Ltd177</t>
  </si>
  <si>
    <t>Poaley Agudat Israel Bank Ltd179</t>
  </si>
  <si>
    <t>Poaley Agudat Israel Bank Ltd180</t>
  </si>
  <si>
    <t>Poaley Agudat Israel Bank Ltd181</t>
  </si>
  <si>
    <t>Poaley Agudat Israel Bank Ltd182</t>
  </si>
  <si>
    <t>Poaley Agudat Israel Bank Ltd183</t>
  </si>
  <si>
    <t>Poaley Agudat Israel Bank Ltd185</t>
  </si>
  <si>
    <t>Poaley Agudat Israel Bank Ltd186</t>
  </si>
  <si>
    <t>Poaley Agudat Israel Bank Ltd187</t>
  </si>
  <si>
    <t>Poaley Agudat Israel Bank Ltd188</t>
  </si>
  <si>
    <t>Poaley Agudat Israel Bank Ltd189</t>
  </si>
  <si>
    <t>Poaley Agudat Israel Bank Ltd986</t>
  </si>
  <si>
    <t>Bank of Jerusalem Ltd1</t>
  </si>
  <si>
    <t>Bank of Jerusalem Ltd22</t>
  </si>
  <si>
    <t>Bank of Jerusalem Ltd26</t>
  </si>
  <si>
    <t>Bank of Jerusalem Ltd30</t>
  </si>
  <si>
    <t>Bank of Jerusalem Ltd31</t>
  </si>
  <si>
    <t>Bank of Jerusalem Ltd36</t>
  </si>
  <si>
    <t>Bank of Jerusalem Ltd40</t>
  </si>
  <si>
    <t>Bank of Jerusalem Ltd41</t>
  </si>
  <si>
    <t>Bank of Jerusalem Ltd50</t>
  </si>
  <si>
    <t>Bank of Jerusalem Ltd51</t>
  </si>
  <si>
    <t>Bank of Jerusalem Ltd52</t>
  </si>
  <si>
    <t>Bank of Jerusalem Ltd53</t>
  </si>
  <si>
    <t>Bank of Jerusalem Ltd55</t>
  </si>
  <si>
    <t>Bank of Jerusalem Ltd61</t>
  </si>
  <si>
    <t>Bank of Jerusalem Ltd63</t>
  </si>
  <si>
    <t>Bank of Jerusalem Ltd69</t>
  </si>
  <si>
    <t>Bank of Jerusalem Ltd76</t>
  </si>
  <si>
    <t>Bank of Jerusalem Ltd77</t>
  </si>
  <si>
    <t>Bank of Jerusalem Ltd91</t>
  </si>
  <si>
    <t>Bank of Jerusalem Ltd92</t>
  </si>
  <si>
    <t>Bank of Jerusalem Ltd93</t>
  </si>
  <si>
    <t>Bank of Jerusalem Ltd96</t>
  </si>
  <si>
    <t>Bank of Jerusalem Ltd97</t>
  </si>
  <si>
    <t>Bank of Jerusalem Ltd98</t>
  </si>
  <si>
    <t>Automated Banking Services1</t>
  </si>
  <si>
    <t>Bank Of Israel1</t>
  </si>
  <si>
    <t>Branch number</t>
  </si>
  <si>
    <r>
      <t xml:space="preserve">Branch number
</t>
    </r>
    <r>
      <rPr>
        <b/>
        <sz val="11"/>
        <color rgb="FFC00000"/>
        <rFont val="Calibri"/>
        <family val="2"/>
        <scheme val="minor"/>
      </rPr>
      <t>(Pension/Insurance: Enter "1")</t>
    </r>
  </si>
  <si>
    <t>Country</t>
  </si>
  <si>
    <t>Currency</t>
  </si>
  <si>
    <t>Country - Currency Description</t>
  </si>
  <si>
    <t>Afghanistan</t>
  </si>
  <si>
    <t>Afghani</t>
  </si>
  <si>
    <t>Afghanistan-Afghani</t>
  </si>
  <si>
    <t>Albania</t>
  </si>
  <si>
    <t>Lek</t>
  </si>
  <si>
    <t>Albania-Lek</t>
  </si>
  <si>
    <t>Algeria</t>
  </si>
  <si>
    <t>Dinar</t>
  </si>
  <si>
    <t>Algeria-Dinar</t>
  </si>
  <si>
    <t>Angola</t>
  </si>
  <si>
    <t>Kwanza</t>
  </si>
  <si>
    <t>Angola-Kwanza</t>
  </si>
  <si>
    <t>Antigua &amp; Barbuda</t>
  </si>
  <si>
    <t>E. Caribbean Dollar</t>
  </si>
  <si>
    <t>Argentina</t>
  </si>
  <si>
    <t>Peso</t>
  </si>
  <si>
    <t>Argentina-Peso</t>
  </si>
  <si>
    <t>Armenia</t>
  </si>
  <si>
    <t>Dram</t>
  </si>
  <si>
    <t>Armenia-Dram</t>
  </si>
  <si>
    <t>Australia</t>
  </si>
  <si>
    <t>Dollar</t>
  </si>
  <si>
    <t>Australia-Dollar</t>
  </si>
  <si>
    <t>Azerbaijan</t>
  </si>
  <si>
    <t>Manat</t>
  </si>
  <si>
    <t>Azerbaijan-Manat</t>
  </si>
  <si>
    <t>Bahamas</t>
  </si>
  <si>
    <t>Bahamas-Dollar</t>
  </si>
  <si>
    <t>Bahrain</t>
  </si>
  <si>
    <t>Bahrain-Dinar</t>
  </si>
  <si>
    <t>Bangladesh</t>
  </si>
  <si>
    <t>Taka</t>
  </si>
  <si>
    <t>Bangladesh-Taka</t>
  </si>
  <si>
    <t>Barbados</t>
  </si>
  <si>
    <t>Barbados-Dollar</t>
  </si>
  <si>
    <t>Belarus</t>
  </si>
  <si>
    <t>New Ruble</t>
  </si>
  <si>
    <t>Belarus-New Ruble</t>
  </si>
  <si>
    <t>Belize</t>
  </si>
  <si>
    <t>Belize-Dollar</t>
  </si>
  <si>
    <t>Benin</t>
  </si>
  <si>
    <t>CFA Franc</t>
  </si>
  <si>
    <t>Benin-CFA Franc</t>
  </si>
  <si>
    <t>Bermuda</t>
  </si>
  <si>
    <t>Bermuda-Dollar</t>
  </si>
  <si>
    <t>Bolivia</t>
  </si>
  <si>
    <t>Boliviano</t>
  </si>
  <si>
    <t>Bolivia-Boliviano</t>
  </si>
  <si>
    <t>Bosnia</t>
  </si>
  <si>
    <t>Marka</t>
  </si>
  <si>
    <t>Bosnia-Marka</t>
  </si>
  <si>
    <t>Botswana</t>
  </si>
  <si>
    <t>Pula</t>
  </si>
  <si>
    <t>Botswana-Pula</t>
  </si>
  <si>
    <t>Brazil</t>
  </si>
  <si>
    <t>Real</t>
  </si>
  <si>
    <t>Brazil-Real</t>
  </si>
  <si>
    <t>Brunei</t>
  </si>
  <si>
    <t>Brunei-Dollar</t>
  </si>
  <si>
    <t>Bulgaria</t>
  </si>
  <si>
    <t>Lev New</t>
  </si>
  <si>
    <t>Bulgaria-Lev New</t>
  </si>
  <si>
    <t>Burkina Faso</t>
  </si>
  <si>
    <t>Burkina Faso-CFA Franc</t>
  </si>
  <si>
    <t>Burma</t>
  </si>
  <si>
    <t>Kyat</t>
  </si>
  <si>
    <t>Burundi</t>
  </si>
  <si>
    <t>Franc</t>
  </si>
  <si>
    <t>Burundi-Franc</t>
  </si>
  <si>
    <t>Cambodia</t>
  </si>
  <si>
    <t>Riel</t>
  </si>
  <si>
    <t>Cambodia-Riel</t>
  </si>
  <si>
    <t>Cameroon</t>
  </si>
  <si>
    <t>Cameroon-CFA Franc</t>
  </si>
  <si>
    <t>Canada</t>
  </si>
  <si>
    <t>Canada-Dollar</t>
  </si>
  <si>
    <t>Cape Verde</t>
  </si>
  <si>
    <t>Escudo</t>
  </si>
  <si>
    <t>Cape Verde-Escudo</t>
  </si>
  <si>
    <t>Cayman Island</t>
  </si>
  <si>
    <t>Chad</t>
  </si>
  <si>
    <t>Chad-CFA Franc</t>
  </si>
  <si>
    <t>Chile</t>
  </si>
  <si>
    <t>Chile-Peso</t>
  </si>
  <si>
    <t>China</t>
  </si>
  <si>
    <t>Renminbi</t>
  </si>
  <si>
    <t>China-Renminbi</t>
  </si>
  <si>
    <t>Colombia</t>
  </si>
  <si>
    <t>Colombia-Peso</t>
  </si>
  <si>
    <t>Comoros</t>
  </si>
  <si>
    <t>Comoros-Franc</t>
  </si>
  <si>
    <t>Congo</t>
  </si>
  <si>
    <t>Congo-CFA Franc</t>
  </si>
  <si>
    <t>Costa Rica</t>
  </si>
  <si>
    <t>Colon</t>
  </si>
  <si>
    <t>Costa Rica-Colon</t>
  </si>
  <si>
    <t>Cote D'ivoire</t>
  </si>
  <si>
    <t>Cote D'ivoire-CFA Franc</t>
  </si>
  <si>
    <t>Croatia</t>
  </si>
  <si>
    <t>KUNA</t>
  </si>
  <si>
    <t>Croatia-KUNA</t>
  </si>
  <si>
    <t>Cuba</t>
  </si>
  <si>
    <t>Chavito</t>
  </si>
  <si>
    <t>Cuba-Chavito</t>
  </si>
  <si>
    <t>Cuba-Peso</t>
  </si>
  <si>
    <t>Koruna</t>
  </si>
  <si>
    <t>Denmark</t>
  </si>
  <si>
    <t>Krone</t>
  </si>
  <si>
    <t>Denmark-Krone</t>
  </si>
  <si>
    <t>Djibouti</t>
  </si>
  <si>
    <t>Djibouti-Franc</t>
  </si>
  <si>
    <t>Dominican Republic</t>
  </si>
  <si>
    <t>Dominican Republic-Peso</t>
  </si>
  <si>
    <t>Ecuador</t>
  </si>
  <si>
    <t>Dolares</t>
  </si>
  <si>
    <t>Ecuador-Dolares</t>
  </si>
  <si>
    <t>Egypt</t>
  </si>
  <si>
    <t>Pound</t>
  </si>
  <si>
    <t>Egypt-Pound</t>
  </si>
  <si>
    <t>El Salvador</t>
  </si>
  <si>
    <t>El Salvador-Dollar</t>
  </si>
  <si>
    <t>Equatorial Guinea</t>
  </si>
  <si>
    <t>Equatorial Guinea-CFA Franc</t>
  </si>
  <si>
    <t>Eritrea</t>
  </si>
  <si>
    <t>Nakfa</t>
  </si>
  <si>
    <t>Eritrea-Nakfa</t>
  </si>
  <si>
    <t>Ethiopia</t>
  </si>
  <si>
    <t>Birr</t>
  </si>
  <si>
    <t>Ethiopia-Birr</t>
  </si>
  <si>
    <t>Euro Zone</t>
  </si>
  <si>
    <t>Euro</t>
  </si>
  <si>
    <t>Euro Zone-Euro</t>
  </si>
  <si>
    <t>Fiji</t>
  </si>
  <si>
    <t>Fiji-Dollar</t>
  </si>
  <si>
    <t>Gabon</t>
  </si>
  <si>
    <t>Gabon-CFA Franc</t>
  </si>
  <si>
    <t>Gambia</t>
  </si>
  <si>
    <t>Dalasi</t>
  </si>
  <si>
    <t>Gambia-Dalasi</t>
  </si>
  <si>
    <t>Georgia</t>
  </si>
  <si>
    <t>Lari</t>
  </si>
  <si>
    <t>Georgia-Lari</t>
  </si>
  <si>
    <t>Ghana</t>
  </si>
  <si>
    <t>Cedi</t>
  </si>
  <si>
    <t>Ghana-Cedi</t>
  </si>
  <si>
    <t>Grenada</t>
  </si>
  <si>
    <t>E.Caribbean Dollar</t>
  </si>
  <si>
    <t>Guatemala</t>
  </si>
  <si>
    <t>Quetzal</t>
  </si>
  <si>
    <t>Guinea</t>
  </si>
  <si>
    <t>Guinea-Franc</t>
  </si>
  <si>
    <t>Guinea Bissau</t>
  </si>
  <si>
    <t>Guinea Bissau-CFA Franc</t>
  </si>
  <si>
    <t>Guyana</t>
  </si>
  <si>
    <t>Guyana-Dollar</t>
  </si>
  <si>
    <t>Haiti</t>
  </si>
  <si>
    <t>Gourde</t>
  </si>
  <si>
    <t>Haiti-Gourde</t>
  </si>
  <si>
    <t>Honduras</t>
  </si>
  <si>
    <t>Lempira</t>
  </si>
  <si>
    <t>Honduras-Lempira</t>
  </si>
  <si>
    <t>Hong Kong</t>
  </si>
  <si>
    <t>Hong Kong-Dollar</t>
  </si>
  <si>
    <t>Hungary</t>
  </si>
  <si>
    <t>Forint</t>
  </si>
  <si>
    <t>Hungary-Forint</t>
  </si>
  <si>
    <t>Iceland</t>
  </si>
  <si>
    <t>Krona</t>
  </si>
  <si>
    <t>Iceland-Krona</t>
  </si>
  <si>
    <t>India</t>
  </si>
  <si>
    <t>Rupee</t>
  </si>
  <si>
    <t>India-Rupee</t>
  </si>
  <si>
    <t>Indonesia</t>
  </si>
  <si>
    <t>Rupiah</t>
  </si>
  <si>
    <t>Indonesia-Rupiah</t>
  </si>
  <si>
    <t>Iran</t>
  </si>
  <si>
    <t>Rial</t>
  </si>
  <si>
    <t>Iran-Rial</t>
  </si>
  <si>
    <t>Iraq</t>
  </si>
  <si>
    <t>Iraq-Dinar</t>
  </si>
  <si>
    <t>Israel</t>
  </si>
  <si>
    <t>Shekel</t>
  </si>
  <si>
    <t>Israel-Shekel</t>
  </si>
  <si>
    <t>Jamaica</t>
  </si>
  <si>
    <t>Jamaica-Dollar</t>
  </si>
  <si>
    <t>Japan</t>
  </si>
  <si>
    <t>Yen</t>
  </si>
  <si>
    <t>Japan-Yen</t>
  </si>
  <si>
    <t>Jordan</t>
  </si>
  <si>
    <t>Jordan-Dinar</t>
  </si>
  <si>
    <t>Kazakhstan</t>
  </si>
  <si>
    <t>Tenge</t>
  </si>
  <si>
    <t>Kazakhstan-Tenge</t>
  </si>
  <si>
    <t>Kenya</t>
  </si>
  <si>
    <t>Shilling</t>
  </si>
  <si>
    <t>Kenya-Shilling</t>
  </si>
  <si>
    <t>Korea</t>
  </si>
  <si>
    <t>Won</t>
  </si>
  <si>
    <t>Korea-Won</t>
  </si>
  <si>
    <t>Kuwait</t>
  </si>
  <si>
    <t>Kuwait-Dinar</t>
  </si>
  <si>
    <t>Kyrgyzstan</t>
  </si>
  <si>
    <t>Som</t>
  </si>
  <si>
    <t>Kyrgyzstan-Som</t>
  </si>
  <si>
    <t>Laos</t>
  </si>
  <si>
    <t>Kip</t>
  </si>
  <si>
    <t>Laos-Kip</t>
  </si>
  <si>
    <t>Lebanon</t>
  </si>
  <si>
    <t>Lebanon-Pound</t>
  </si>
  <si>
    <t>Lesotho</t>
  </si>
  <si>
    <t>Maloti</t>
  </si>
  <si>
    <t>Lesotho-Maloti</t>
  </si>
  <si>
    <t>Liberia</t>
  </si>
  <si>
    <t>Liberia-Dollar</t>
  </si>
  <si>
    <t>Libya</t>
  </si>
  <si>
    <t>Libya-Dinar</t>
  </si>
  <si>
    <t>Madagascar</t>
  </si>
  <si>
    <t>Ariary</t>
  </si>
  <si>
    <t>Madagascar-Ariary</t>
  </si>
  <si>
    <t>Malawi</t>
  </si>
  <si>
    <t>Kwacha</t>
  </si>
  <si>
    <t>Malawi-Kwacha</t>
  </si>
  <si>
    <t>Malaysia</t>
  </si>
  <si>
    <t>Ringgit</t>
  </si>
  <si>
    <t>Malaysia-Ringgit</t>
  </si>
  <si>
    <t>Maldives</t>
  </si>
  <si>
    <t>Rufiyaa</t>
  </si>
  <si>
    <t>Maldives-Rufiyaa</t>
  </si>
  <si>
    <t>Mali</t>
  </si>
  <si>
    <t>Mali-CFA Franc</t>
  </si>
  <si>
    <t>U.S. Dollar</t>
  </si>
  <si>
    <t>Mauritania</t>
  </si>
  <si>
    <t>Ouguiya</t>
  </si>
  <si>
    <t>Mauritania-Ouguiya</t>
  </si>
  <si>
    <t>Mauritius</t>
  </si>
  <si>
    <t>Mauritius-Rupee</t>
  </si>
  <si>
    <t>Mexico</t>
  </si>
  <si>
    <t>Mexico-Peso</t>
  </si>
  <si>
    <t>Micronesia</t>
  </si>
  <si>
    <t>Micronesia-U.S. Dollar</t>
  </si>
  <si>
    <t>Moldova</t>
  </si>
  <si>
    <t>LEU</t>
  </si>
  <si>
    <t>Moldova-LEU</t>
  </si>
  <si>
    <t>Mongolia</t>
  </si>
  <si>
    <t>Tugrik</t>
  </si>
  <si>
    <t>Mongolia-Tugrik</t>
  </si>
  <si>
    <t>Morocco</t>
  </si>
  <si>
    <t>Dirham</t>
  </si>
  <si>
    <t>Morocco-Dirham</t>
  </si>
  <si>
    <t>Mozambique</t>
  </si>
  <si>
    <t>Metical</t>
  </si>
  <si>
    <t>Mozambique-Metical</t>
  </si>
  <si>
    <t>Nepal</t>
  </si>
  <si>
    <t>Nepal-Rupee</t>
  </si>
  <si>
    <t>Netherlands Antilles</t>
  </si>
  <si>
    <t>New Zealand</t>
  </si>
  <si>
    <t>New Zealand-Dollar</t>
  </si>
  <si>
    <t>Nicaragua</t>
  </si>
  <si>
    <t>Cordoba</t>
  </si>
  <si>
    <t>Nicaragua-Cordoba</t>
  </si>
  <si>
    <t>Niger</t>
  </si>
  <si>
    <t>Niger-CFA Franc</t>
  </si>
  <si>
    <t>Nigeria</t>
  </si>
  <si>
    <t>Naira</t>
  </si>
  <si>
    <t>Nigeria-Naira</t>
  </si>
  <si>
    <t>Norway</t>
  </si>
  <si>
    <t>Norway-Krone</t>
  </si>
  <si>
    <t>Oman</t>
  </si>
  <si>
    <t>Oman-Rial</t>
  </si>
  <si>
    <t>Pakistan</t>
  </si>
  <si>
    <t>Pakistan-Rupee</t>
  </si>
  <si>
    <t>Panama</t>
  </si>
  <si>
    <t>Panama-Dolares</t>
  </si>
  <si>
    <t>Papua New Guinea</t>
  </si>
  <si>
    <t>Kina</t>
  </si>
  <si>
    <t>Papua New Guinea-Kina</t>
  </si>
  <si>
    <t>Paraguay</t>
  </si>
  <si>
    <t>Guarani</t>
  </si>
  <si>
    <t>Paraguay-Guarani</t>
  </si>
  <si>
    <t>Peru</t>
  </si>
  <si>
    <t>Sol</t>
  </si>
  <si>
    <t>Peru-Sol</t>
  </si>
  <si>
    <t>Philippines</t>
  </si>
  <si>
    <t>Philippines-Peso</t>
  </si>
  <si>
    <t>Poland</t>
  </si>
  <si>
    <t>Zloty</t>
  </si>
  <si>
    <t>Poland-Zloty</t>
  </si>
  <si>
    <t>Qatar</t>
  </si>
  <si>
    <t>Riyal</t>
  </si>
  <si>
    <t>Qatar-Riyal</t>
  </si>
  <si>
    <t>Republic of Palau</t>
  </si>
  <si>
    <t>Romania</t>
  </si>
  <si>
    <t>New Leu</t>
  </si>
  <si>
    <t>Romania-New Leu</t>
  </si>
  <si>
    <t>Russia</t>
  </si>
  <si>
    <t>Ruble</t>
  </si>
  <si>
    <t>Russia-Ruble</t>
  </si>
  <si>
    <t>Rwanda</t>
  </si>
  <si>
    <t>Rwanda-Franc</t>
  </si>
  <si>
    <t>Sao Tome &amp; Principe</t>
  </si>
  <si>
    <t>New Dobras</t>
  </si>
  <si>
    <t>Sao Tome &amp; Principe-New Dobras</t>
  </si>
  <si>
    <t>Saudi Arabia</t>
  </si>
  <si>
    <t>Saudi Arabia-Riyal</t>
  </si>
  <si>
    <t>Senegal</t>
  </si>
  <si>
    <t>Senegal-CFA Franc</t>
  </si>
  <si>
    <t>Serbia</t>
  </si>
  <si>
    <t>Serbia-Dinar</t>
  </si>
  <si>
    <t>Seychelles</t>
  </si>
  <si>
    <t>Seychelles-Rupee</t>
  </si>
  <si>
    <t>Sierra Leone</t>
  </si>
  <si>
    <t>Leone</t>
  </si>
  <si>
    <t>Sierra Leone-Leone</t>
  </si>
  <si>
    <t>Singapore</t>
  </si>
  <si>
    <t>Singapore-Dollar</t>
  </si>
  <si>
    <t>Solomon Islands</t>
  </si>
  <si>
    <t>Solomon Islands-Dollar</t>
  </si>
  <si>
    <t>Somali</t>
  </si>
  <si>
    <t>Somali-Shilling</t>
  </si>
  <si>
    <t>Sudanese-Pound</t>
  </si>
  <si>
    <t>South Africa</t>
  </si>
  <si>
    <t>Rand</t>
  </si>
  <si>
    <t>South Africa-Rand</t>
  </si>
  <si>
    <t>Sri Lanka</t>
  </si>
  <si>
    <t>Sri Lanka-Rupee</t>
  </si>
  <si>
    <t>Sudan</t>
  </si>
  <si>
    <t>Sudan-Pound</t>
  </si>
  <si>
    <t>Suriname</t>
  </si>
  <si>
    <t>Suriname-Dollar</t>
  </si>
  <si>
    <t>Swaziland</t>
  </si>
  <si>
    <t>Langeni</t>
  </si>
  <si>
    <t>Sweden</t>
  </si>
  <si>
    <t>Sweden-Krona</t>
  </si>
  <si>
    <t>Switzerland</t>
  </si>
  <si>
    <t>Switzerland-Franc</t>
  </si>
  <si>
    <t>Syria</t>
  </si>
  <si>
    <t>Syria-Pound</t>
  </si>
  <si>
    <t>Taiwan</t>
  </si>
  <si>
    <t>Taiwan-Dollar</t>
  </si>
  <si>
    <t>Tajikistan</t>
  </si>
  <si>
    <t>Somoni</t>
  </si>
  <si>
    <t>Tajikistan-Somoni</t>
  </si>
  <si>
    <t>Tanzania</t>
  </si>
  <si>
    <t>Tanzania-Shilling</t>
  </si>
  <si>
    <t>Thailand</t>
  </si>
  <si>
    <t>Baht</t>
  </si>
  <si>
    <t>Thailand-Baht</t>
  </si>
  <si>
    <t>Leste-Dili</t>
  </si>
  <si>
    <t>Timor-Leste-Dili</t>
  </si>
  <si>
    <t>Togo</t>
  </si>
  <si>
    <t>Togo-CFA Franc</t>
  </si>
  <si>
    <t>Tonga</t>
  </si>
  <si>
    <t>Pa'anga</t>
  </si>
  <si>
    <t>Tonga-Pa'anga</t>
  </si>
  <si>
    <t>Trinidad &amp; Tobago</t>
  </si>
  <si>
    <t>Trinidad &amp; Tobago-Dollar</t>
  </si>
  <si>
    <t>Tunisia</t>
  </si>
  <si>
    <t>Tunisia-Dinar</t>
  </si>
  <si>
    <t>Turkey</t>
  </si>
  <si>
    <t>New Lira</t>
  </si>
  <si>
    <t>Turkey-New Lira</t>
  </si>
  <si>
    <t>Turkmenistan</t>
  </si>
  <si>
    <t>New Manat</t>
  </si>
  <si>
    <t>Turkmenistan-New Manat</t>
  </si>
  <si>
    <t>Uganda</t>
  </si>
  <si>
    <t>Uganda-Shilling</t>
  </si>
  <si>
    <t>Ukraine</t>
  </si>
  <si>
    <t>Hryvnia</t>
  </si>
  <si>
    <t>Ukraine-Hryvnia</t>
  </si>
  <si>
    <t>United Arab Emirates</t>
  </si>
  <si>
    <t>United Arab Emirates-Dirham</t>
  </si>
  <si>
    <t>United Kingdom</t>
  </si>
  <si>
    <t>United Kingdom-Pound</t>
  </si>
  <si>
    <t>Uruguay</t>
  </si>
  <si>
    <t>Uruguay-Peso</t>
  </si>
  <si>
    <t>Uzbekistan</t>
  </si>
  <si>
    <t>Uzbekistan-Som</t>
  </si>
  <si>
    <t>Vanuatu</t>
  </si>
  <si>
    <t>Vatu</t>
  </si>
  <si>
    <t>Vanuatu-Vatu</t>
  </si>
  <si>
    <t>Venezuela</t>
  </si>
  <si>
    <t>Bolivar Soberano</t>
  </si>
  <si>
    <t>Venezuela-Bolivar Soberano</t>
  </si>
  <si>
    <t>Fuerte (OLD)</t>
  </si>
  <si>
    <t>Vietnam</t>
  </si>
  <si>
    <t>Dong</t>
  </si>
  <si>
    <t>Vietnam-Dong</t>
  </si>
  <si>
    <t>Western Samoa</t>
  </si>
  <si>
    <t>Tala</t>
  </si>
  <si>
    <t>Western Samoa-Tala</t>
  </si>
  <si>
    <t>Yemen</t>
  </si>
  <si>
    <t>Yemen-Rial</t>
  </si>
  <si>
    <t>Zambia</t>
  </si>
  <si>
    <t>New Kwacha</t>
  </si>
  <si>
    <t>Zambia-New Kwacha</t>
  </si>
  <si>
    <t>Zimbabwe</t>
  </si>
  <si>
    <t>RTGS</t>
  </si>
  <si>
    <t>Zimbabwe-RTGS</t>
  </si>
  <si>
    <t>ISO code</t>
  </si>
  <si>
    <t>PKR</t>
  </si>
  <si>
    <t>ZWL</t>
  </si>
  <si>
    <t>HRK</t>
  </si>
  <si>
    <t>EGP</t>
  </si>
  <si>
    <t>GHS</t>
  </si>
  <si>
    <t>VES</t>
  </si>
  <si>
    <t>AFN</t>
  </si>
  <si>
    <t>ALL</t>
  </si>
  <si>
    <t>DZD</t>
  </si>
  <si>
    <t>AOA</t>
  </si>
  <si>
    <t>XCD</t>
  </si>
  <si>
    <t>ARS</t>
  </si>
  <si>
    <t>AMD</t>
  </si>
  <si>
    <t>AUD</t>
  </si>
  <si>
    <t>AZN</t>
  </si>
  <si>
    <t>BSD</t>
  </si>
  <si>
    <t>BHD</t>
  </si>
  <si>
    <t>BDT</t>
  </si>
  <si>
    <t>BBD</t>
  </si>
  <si>
    <t>BYN</t>
  </si>
  <si>
    <t>BZD</t>
  </si>
  <si>
    <t>XOF</t>
  </si>
  <si>
    <t>BMD</t>
  </si>
  <si>
    <t>BOB</t>
  </si>
  <si>
    <t>BAM</t>
  </si>
  <si>
    <t>BWP</t>
  </si>
  <si>
    <t>BRL</t>
  </si>
  <si>
    <t>BND</t>
  </si>
  <si>
    <t>BGN</t>
  </si>
  <si>
    <t>MMK</t>
  </si>
  <si>
    <t>BIF</t>
  </si>
  <si>
    <t>KHR</t>
  </si>
  <si>
    <t>XAF</t>
  </si>
  <si>
    <t>CAD</t>
  </si>
  <si>
    <t>CVE</t>
  </si>
  <si>
    <t>KYD</t>
  </si>
  <si>
    <t>Central African Rep</t>
  </si>
  <si>
    <t>CLF</t>
  </si>
  <si>
    <t>CNY</t>
  </si>
  <si>
    <t>COP</t>
  </si>
  <si>
    <t>KMF</t>
  </si>
  <si>
    <t>CRC</t>
  </si>
  <si>
    <t>CUC</t>
  </si>
  <si>
    <t>CZK</t>
  </si>
  <si>
    <t>Czech Republic</t>
  </si>
  <si>
    <t>CDF</t>
  </si>
  <si>
    <t>Dem Rep of Congo</t>
  </si>
  <si>
    <t>DKK</t>
  </si>
  <si>
    <t>DJF</t>
  </si>
  <si>
    <t>DOP</t>
  </si>
  <si>
    <t>USD</t>
  </si>
  <si>
    <t>SVC</t>
  </si>
  <si>
    <t>ERN</t>
  </si>
  <si>
    <t>ETB</t>
  </si>
  <si>
    <t>EUR</t>
  </si>
  <si>
    <t>FJD</t>
  </si>
  <si>
    <t>GMB</t>
  </si>
  <si>
    <t>GEL</t>
  </si>
  <si>
    <t>GTQ</t>
  </si>
  <si>
    <t>GNF</t>
  </si>
  <si>
    <t>GYD</t>
  </si>
  <si>
    <t>HTG</t>
  </si>
  <si>
    <t>HNL</t>
  </si>
  <si>
    <t>HKD</t>
  </si>
  <si>
    <t>HUF</t>
  </si>
  <si>
    <t>ISK</t>
  </si>
  <si>
    <t>INR</t>
  </si>
  <si>
    <t>IDR</t>
  </si>
  <si>
    <t>IRR</t>
  </si>
  <si>
    <t>IQD</t>
  </si>
  <si>
    <t>ILS</t>
  </si>
  <si>
    <t>NIS</t>
  </si>
  <si>
    <t>JMD</t>
  </si>
  <si>
    <t>JPY</t>
  </si>
  <si>
    <t>JOD</t>
  </si>
  <si>
    <t>KZT</t>
  </si>
  <si>
    <t>KES</t>
  </si>
  <si>
    <t>KPW</t>
  </si>
  <si>
    <t>KWD</t>
  </si>
  <si>
    <t>KGS</t>
  </si>
  <si>
    <t>LAK</t>
  </si>
  <si>
    <t>LBP</t>
  </si>
  <si>
    <t>LSL</t>
  </si>
  <si>
    <t>LRD</t>
  </si>
  <si>
    <t>LYD</t>
  </si>
  <si>
    <t>MGA</t>
  </si>
  <si>
    <t>MWK</t>
  </si>
  <si>
    <t>MYR</t>
  </si>
  <si>
    <t>MVR</t>
  </si>
  <si>
    <t>MRU</t>
  </si>
  <si>
    <t>MUR</t>
  </si>
  <si>
    <t>MXN</t>
  </si>
  <si>
    <t>MDL</t>
  </si>
  <si>
    <t>MNT</t>
  </si>
  <si>
    <t>MAD</t>
  </si>
  <si>
    <t>MZN</t>
  </si>
  <si>
    <t>NAD</t>
  </si>
  <si>
    <t>NPR</t>
  </si>
  <si>
    <t>ANG</t>
  </si>
  <si>
    <t>NZD</t>
  </si>
  <si>
    <t>NIO</t>
  </si>
  <si>
    <t>NGN</t>
  </si>
  <si>
    <t>NOK</t>
  </si>
  <si>
    <t>OMR</t>
  </si>
  <si>
    <t>PAB</t>
  </si>
  <si>
    <t>PGK</t>
  </si>
  <si>
    <t>PYG</t>
  </si>
  <si>
    <t>PEN</t>
  </si>
  <si>
    <t>PHP</t>
  </si>
  <si>
    <t>PLN</t>
  </si>
  <si>
    <t>QAR</t>
  </si>
  <si>
    <t>MKD</t>
  </si>
  <si>
    <t>RON</t>
  </si>
  <si>
    <t>RUB</t>
  </si>
  <si>
    <t>RWF</t>
  </si>
  <si>
    <t>STD</t>
  </si>
  <si>
    <t>SAR</t>
  </si>
  <si>
    <t>RSD</t>
  </si>
  <si>
    <t>SCR</t>
  </si>
  <si>
    <t>SLE</t>
  </si>
  <si>
    <t>SGD</t>
  </si>
  <si>
    <t>SBD</t>
  </si>
  <si>
    <t>SOS</t>
  </si>
  <si>
    <t>SSP</t>
  </si>
  <si>
    <t>South Sudan</t>
  </si>
  <si>
    <t>ZAR</t>
  </si>
  <si>
    <t>LKR</t>
  </si>
  <si>
    <t>St Lucia</t>
  </si>
  <si>
    <t>SDG</t>
  </si>
  <si>
    <t>SRD</t>
  </si>
  <si>
    <t>SZL</t>
  </si>
  <si>
    <t>SEK</t>
  </si>
  <si>
    <t>CHE</t>
  </si>
  <si>
    <t>SYP</t>
  </si>
  <si>
    <t>TWD</t>
  </si>
  <si>
    <t>TJS</t>
  </si>
  <si>
    <t>TZS</t>
  </si>
  <si>
    <t>THB</t>
  </si>
  <si>
    <t>Timor Leste</t>
  </si>
  <si>
    <t>TOP</t>
  </si>
  <si>
    <t>TTD</t>
  </si>
  <si>
    <t>TND</t>
  </si>
  <si>
    <t>TRY</t>
  </si>
  <si>
    <t>TMT</t>
  </si>
  <si>
    <t>UGX</t>
  </si>
  <si>
    <t>UAH</t>
  </si>
  <si>
    <t>GBP</t>
  </si>
  <si>
    <t>UYI</t>
  </si>
  <si>
    <t>UZS</t>
  </si>
  <si>
    <t>VUV</t>
  </si>
  <si>
    <t>VEF</t>
  </si>
  <si>
    <t>VND</t>
  </si>
  <si>
    <t>WST</t>
  </si>
  <si>
    <t>YER</t>
  </si>
  <si>
    <t>ZMW</t>
  </si>
  <si>
    <r>
      <t xml:space="preserve">Maximum Value of account 
</t>
    </r>
    <r>
      <rPr>
        <b/>
        <sz val="10"/>
        <color theme="1"/>
        <rFont val="Calibri"/>
        <family val="2"/>
        <scheme val="minor"/>
      </rPr>
      <t>in NIS</t>
    </r>
  </si>
  <si>
    <t>FBAR Tips and other Exchange rates</t>
  </si>
  <si>
    <t>https://kupot.fibi.co.il/wps/portal/</t>
  </si>
  <si>
    <t>גילעד - פנסיה</t>
  </si>
  <si>
    <t>https://optimus-member.malam-payroll.com/#/login/kesem</t>
  </si>
  <si>
    <t>https://www.migdal.co.il/mymigdal/process/login</t>
  </si>
  <si>
    <t>https://my-account.more.co.il/personalarea/login</t>
  </si>
  <si>
    <t>https://moreinvest.co.il/</t>
  </si>
  <si>
    <t>https://optimus-member.malam-payroll.com/#/login/rom</t>
  </si>
  <si>
    <t>https://online.yl-invest.co.il/customers/login</t>
  </si>
  <si>
    <t>sherut@more.co.il</t>
  </si>
  <si>
    <t>מור גמל ופנסיה</t>
  </si>
  <si>
    <t>MORE Gemel and Pension</t>
  </si>
  <si>
    <t>23 Jabotinsky</t>
  </si>
  <si>
    <t xml:space="preserve">34 Kibbutz Galuyot </t>
  </si>
  <si>
    <t>2 Ben Gurion Road</t>
  </si>
  <si>
    <t>*4544</t>
  </si>
  <si>
    <t>Meitav Ayalon</t>
  </si>
  <si>
    <t xml:space="preserve">Analyst </t>
  </si>
  <si>
    <t>https://amitim.analyst.co.il/</t>
  </si>
  <si>
    <t>https://www.analyst.co.il/</t>
  </si>
  <si>
    <t>Migdal Makefet</t>
  </si>
  <si>
    <t>מגדל מקפת</t>
  </si>
  <si>
    <t>https://optimus-member.malam-payroll.com/#/login/galgemel</t>
  </si>
  <si>
    <t>Cayman Islands-Dollar</t>
  </si>
  <si>
    <t>Myanmar-Kyat</t>
  </si>
  <si>
    <t>Palau-Dollar</t>
  </si>
  <si>
    <t>South Sudan-Sudanese Pound</t>
  </si>
  <si>
    <t>Eswatini-Lilangeni</t>
  </si>
  <si>
    <t>34 Kibbutz Galuyot , Tel Aviv, 6108102</t>
  </si>
  <si>
    <t>2 Ben Gurion Road, Ramat Gan, 5257334</t>
  </si>
  <si>
    <r>
      <t>Institution Address</t>
    </r>
    <r>
      <rPr>
        <b/>
        <sz val="11"/>
        <color rgb="FFC0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(see fund contact info tab)</t>
    </r>
  </si>
  <si>
    <r>
      <t>*</t>
    </r>
    <r>
      <rPr>
        <b/>
        <sz val="11"/>
        <color rgb="FFC00000"/>
        <rFont val="Calibri"/>
        <family val="2"/>
        <scheme val="minor"/>
      </rPr>
      <t>NOTE</t>
    </r>
    <r>
      <rPr>
        <sz val="11"/>
        <color rgb="FFC00000"/>
        <rFont val="Calibri"/>
        <family val="2"/>
        <charset val="177"/>
        <scheme val="minor"/>
      </rPr>
      <t>: Bank address spellings/transliterations are from the Bank of Israel. You may want to use a more common spelling.</t>
    </r>
  </si>
  <si>
    <t>One Zero Digital Bank LTD</t>
  </si>
  <si>
    <t>Citibank</t>
  </si>
  <si>
    <t>Ben Guryon, , Israel 7010000</t>
  </si>
  <si>
    <t>18 Sderot Jerusalem 18, Israel 2703204</t>
  </si>
  <si>
    <t>4,Ezra St.  Rehovot 4, Israel 7620015</t>
  </si>
  <si>
    <t>23,Hativa 9 St.  Afula 23, Israel 1835514</t>
  </si>
  <si>
    <t>22,Hilel Yaffe St., Hadera 22, Israel 3842401</t>
  </si>
  <si>
    <t xml:space="preserve">Mitcham Glilot 0, Israel </t>
  </si>
  <si>
    <t>14,  Arar, Modiin 14, Israel 7177076</t>
  </si>
  <si>
    <t>41,Hagaaton Boulevard ., Nahariya 41, Israel 2242021</t>
  </si>
  <si>
    <t>42, Rotschild Blvd. ,Tel Aviv 42, Israel 6688310</t>
  </si>
  <si>
    <t xml:space="preserve">10th Hordetzki St 10, Israel </t>
  </si>
  <si>
    <t>1,Rabin Square, Tiberias 1, Israel 1420701</t>
  </si>
  <si>
    <t>9,Rabin Blvd., Yokneam 9, Israel 2069201</t>
  </si>
  <si>
    <t>Machane Adi, Arad 0, Israel 8554000</t>
  </si>
  <si>
    <t>2 Uri Baron St 2, Israel 4070403</t>
  </si>
  <si>
    <t>14,Rothschild St., Rishon Lezion 14, Israel 7526707</t>
  </si>
  <si>
    <t>Merkaz Mischari Reut,Doar Na Modihin 0, Israel 7190800</t>
  </si>
  <si>
    <t>Merkaz Mischari Shafir, Igal Alon 18 18, Israel 4863087</t>
  </si>
  <si>
    <t>Yerushalayim Blvd 119 119, Israel 7861785</t>
  </si>
  <si>
    <t>Omega House, Nachum Chat St., Haifa 1, Israel 3900000</t>
  </si>
  <si>
    <t>Menachem Begin Blv., Zimer Centre, City Square 7, Israel 7766813</t>
  </si>
  <si>
    <t>42,Rotschild Blvd.  Tel Aviv 42, Israel 6688310</t>
  </si>
  <si>
    <t>56, Ha'atzmauth Road, Yahud 56, Israel 5630425</t>
  </si>
  <si>
    <t>Tel Hai Boulevard, Kiryat Shmona 1, Israel 1103215</t>
  </si>
  <si>
    <t>Hashmonaim 84 84, Israel 6713203</t>
  </si>
  <si>
    <t xml:space="preserve">Mitcham Hutzot Hmifratz Haifa 0, Israel </t>
  </si>
  <si>
    <t>9th Ben Zvi St., Beer Sheva 9, Israel 8489327</t>
  </si>
  <si>
    <t>71st Zahal St., Zahala 71, Israel 6993432</t>
  </si>
  <si>
    <t>P.O Box 3500, Gedera 0, Israel 7071000</t>
  </si>
  <si>
    <t>Machane Miriam, Gedera 0, Israel 7072000</t>
  </si>
  <si>
    <t>10, Hilel St. Jerusalem 10, Israel 9458110</t>
  </si>
  <si>
    <t>Machane Yehudit, Ramat David 0, Israel 3658500</t>
  </si>
  <si>
    <t>P.O Box 3506, Ramat Gan 0, Israel 5262000</t>
  </si>
  <si>
    <t>Remez St., New Commercial Center, Ashkelon 25, Israel 7853305</t>
  </si>
  <si>
    <t>33rd Hasaifan St., Ramat Hasharon 33, Israel 4724833</t>
  </si>
  <si>
    <t>Machane Yafa, Beer Sheva 0, Israel 8542500</t>
  </si>
  <si>
    <t>11,Sderot Hatmarim, Hakenyon Hahadom,Eilat 11, Israel 8801409</t>
  </si>
  <si>
    <t xml:space="preserve">27th Kaplan St. Hakirya, Tel Aviv 27, Israel </t>
  </si>
  <si>
    <t>Machane Hila, Doar Na Gan Shorek, Palmachim 0, Israel 7687800</t>
  </si>
  <si>
    <t>56,Rothschild St., Kfar Saba 56, Israel 4420122</t>
  </si>
  <si>
    <t>Machane Tali, Doar Na Ramat Negev, Ramon 0, Israel 8493500</t>
  </si>
  <si>
    <t>5th Taharan's Childeren, New Power Centr 5, Israel 7565841</t>
  </si>
  <si>
    <t>182,Herzl St.  Rehovot 182, Israel 7626718</t>
  </si>
  <si>
    <t>105th Ben Gurion St., Gedera 105, Israel 7051846</t>
  </si>
  <si>
    <t>15,Haharoshet St.,  Carmiel 15, Israel 2165118</t>
  </si>
  <si>
    <t>Moshav Sapir ,Mohaza Ezorit Arava Tichona 0, Israel 8682500</t>
  </si>
  <si>
    <t>3 Aminadav Street Tel Aviv 3, Israel 6706703</t>
  </si>
  <si>
    <t>Allon Shevut, Gush Ezion 5, Israel 9043300</t>
  </si>
  <si>
    <t>Sarei Israel St. Jerusalem 15, Israel 9439029</t>
  </si>
  <si>
    <t>Helenu Hamalka St. Jerusalem 9, Israel 9422105</t>
  </si>
  <si>
    <t>Heleni Hamalka St. Jerusalem 9, Israel 9422105</t>
  </si>
  <si>
    <t>Weiaman St. Tel Aviv 32, Israel 6209105</t>
  </si>
  <si>
    <t>Salameh St. Tel Aviv 4, Israel 6811114</t>
  </si>
  <si>
    <t>Hashmonaim St. Tel Aviv 123, Israel 6713329</t>
  </si>
  <si>
    <t>Hamasger 35, Tel Aviv 35, Israel 6721407</t>
  </si>
  <si>
    <t>Alenby St. Tel Aviv 105, Israel 6513444</t>
  </si>
  <si>
    <t>Weizman St. Tel Aviv 32, Israel 6209105</t>
  </si>
  <si>
    <t>Golda Meir St. Holon 7, Israel 5830101</t>
  </si>
  <si>
    <t>Sokolov St. Holon 95, Israel 5829209</t>
  </si>
  <si>
    <t>Arlozorov St. Ramat Gan 1, Israel 5248101</t>
  </si>
  <si>
    <t>Bar Ilan University 1, Israel 5290002</t>
  </si>
  <si>
    <t>Sokolov St. Herzliya 6, Israel 4649708</t>
  </si>
  <si>
    <t>Malchei Israel St. Jerusalem 16, Israel 9550127</t>
  </si>
  <si>
    <t>Tavor', Airport City 1, Israel 7010000</t>
  </si>
  <si>
    <t>Herzl St. Hadera 23, Israel 3820421</t>
  </si>
  <si>
    <t>Ibn Gvirol St. Tel Aviv 71, Israel 6416202</t>
  </si>
  <si>
    <t>Mapi St. Netanya 5, Israel 4250489</t>
  </si>
  <si>
    <t>Ahuza Rd. Raanana 96, Israel 4345001</t>
  </si>
  <si>
    <t>Hataas St. Kefar Saba 13, Israel 4442513</t>
  </si>
  <si>
    <t>Balfur St. Bat Yam 58, Israel 5937719</t>
  </si>
  <si>
    <t>Keren Hyesod St. Beer Sheva 31, Israel 8489616</t>
  </si>
  <si>
    <t>Katznelson St. Ashkelon 5, Israel 7862305</t>
  </si>
  <si>
    <t>Hamazger St. Netivot 1, Israel 8776815</t>
  </si>
  <si>
    <t>Gazit St. Petah Tikva 7, Israel 4927987</t>
  </si>
  <si>
    <t>Yitzhak Rabin. Petah Tikva 1, Israel 4949363</t>
  </si>
  <si>
    <t>Dani Mas St. Ramla 16, Israel 7240100</t>
  </si>
  <si>
    <t>Lachish Blvd, Kiryat Gat 11, Israel 8201802</t>
  </si>
  <si>
    <t>Herzl St. Rehovot 35, Israel 7656004</t>
  </si>
  <si>
    <t>Herzl St. Rishon Le Zion 73, Israel 7526729</t>
  </si>
  <si>
    <t>Business Center, Ofakim 32, Israel 8757100</t>
  </si>
  <si>
    <t>Weizman St. Or Akiva 1, Israel 3060000</t>
  </si>
  <si>
    <t>Shaul Hamelekh St. Beit Shean 85, Israel 1173616</t>
  </si>
  <si>
    <t>Jabotinsky St. Ramat Gan 7, Israel 5252007</t>
  </si>
  <si>
    <t>Haneviim St. Haifa 26, Israel 3310405</t>
  </si>
  <si>
    <t>Merkaz  Tahanat Delek 1, Israel 2283200</t>
  </si>
  <si>
    <t>Gaaton Blvd. Nahariya 27, Israel 2244433</t>
  </si>
  <si>
    <t>Pal Yam Blvd. Haifa 11, Israel 3309502</t>
  </si>
  <si>
    <t>Ben Ami St. Akko 47, Israel 2452202</t>
  </si>
  <si>
    <t>Jerusalem St. Kiryat Yam 3, Israel 2908404</t>
  </si>
  <si>
    <t>Bar Yehuda St. Nesher 63, Israel 3688301</t>
  </si>
  <si>
    <t>Zevulun St. Kiryat Ata 4, Israel 2706707</t>
  </si>
  <si>
    <t>Hanassi Blvd, Haifa 137, Israel 3463418</t>
  </si>
  <si>
    <t>Jabotinsky St. Kiryat Malachi 22, Israel 8305137</t>
  </si>
  <si>
    <t>Aba Hill Silver, Lod 13, Israel 7129463</t>
  </si>
  <si>
    <t>Herzl St. Netanya 60, Israel 4239222</t>
  </si>
  <si>
    <t>Dizengoff St. Tel Aviv 45, Israel 6433217</t>
  </si>
  <si>
    <t>Zeit Shemen , Efrat 2, Israel 9045502</t>
  </si>
  <si>
    <t>Weizmann St. Givataim 65, Israel 5344103</t>
  </si>
  <si>
    <t>Golda Meir. Dimona 20, Israel 8603401</t>
  </si>
  <si>
    <t>Yad Haruzim, Jerusalem 15, Israel 9342152</t>
  </si>
  <si>
    <t>Givat Shaul St. Jerusalem 24, Israel 9547775</t>
  </si>
  <si>
    <t>Tiferet Israel St. 26, Israel 9752279</t>
  </si>
  <si>
    <t>Habanim St. Tiberias 2, Israel 1420164</t>
  </si>
  <si>
    <t>Kakal St. Beer Sheva 130, Israel 8420187</t>
  </si>
  <si>
    <t>Bar Korhava, Petah Tikva 20, Israel 4926124</t>
  </si>
  <si>
    <t>Jabotinsky St. Ramat Gan 1, Israel 5252001</t>
  </si>
  <si>
    <t>Levy Eshkol , Kiryat Ono 113, Israel 5542514</t>
  </si>
  <si>
    <t>Hazon Ish St Benei Bark 13, Israel 5150219</t>
  </si>
  <si>
    <t>Alenby St. Tel Aviv 105, Israel 6514304</t>
  </si>
  <si>
    <t>Hatmarim Blvd. Eilat 1, Israel 8801401</t>
  </si>
  <si>
    <t>Sokolov St. Ramat Hasharon 67, Israel 4723627</t>
  </si>
  <si>
    <t>Habanim Pardes Hana 17, Israel 3707368</t>
  </si>
  <si>
    <t>Jerusalem St. Afula 4, Israel 1825104</t>
  </si>
  <si>
    <t>Rabbi Tarfon St. Benei Bark 1, Israel 5141901</t>
  </si>
  <si>
    <t>Ben Yehuda St. Tel Aviv 25, Israel 6380501</t>
  </si>
  <si>
    <t>Shemuel Bayit St. Jerusalem 12, Israel 9372212</t>
  </si>
  <si>
    <t>Hahazmaot,  Petah Tikva 63, Israel 4937999</t>
  </si>
  <si>
    <t>Rehavam Zevi  St. Karnei Shomron 1, Israel 4485500</t>
  </si>
  <si>
    <t>Simtat Hplada Shederot 8, Israel 8710445</t>
  </si>
  <si>
    <t>Tel Chai Blvd. Kiryat Shemona 77, Israel 1103005</t>
  </si>
  <si>
    <t>Shderot Chen Arad 34, Israel 8905825</t>
  </si>
  <si>
    <t>Edmond De Rothschild, Ashkelon 8, Israel 7822602</t>
  </si>
  <si>
    <t>Terumpeldor St. Haifa 54, Israel 3258231</t>
  </si>
  <si>
    <t>Tagor St. Tel Aviv 38, Israel 6920340</t>
  </si>
  <si>
    <t>Moshe Levi  St. Rishon Le Zion 11, Israel 7565828</t>
  </si>
  <si>
    <t>Ahuza St. Raanana 96, Israel 4345001</t>
  </si>
  <si>
    <t>Jerusalem Blvd , Asdod 12, Israel 7752305</t>
  </si>
  <si>
    <t>Nahum Hat, Tirat Hacarmel 1, Israel 3508406</t>
  </si>
  <si>
    <t>Habanim St. Nes Ziona 5, Israel 7407105</t>
  </si>
  <si>
    <t>Derech Ramatym  Rd, Hod Hasharon 108, Israel 4532538</t>
  </si>
  <si>
    <t>Hachroshet St. Carmiel 9, Israel 2165112</t>
  </si>
  <si>
    <t>Ha' Atzmaut St. Yehud 16, Israel 5630406</t>
  </si>
  <si>
    <t>Ben Gurion St.  Benei Brak 13, Israel 5126016</t>
  </si>
  <si>
    <t>Yad Haruzim, Jerusalem 19, Israel 9342156</t>
  </si>
  <si>
    <t>Akko Rd. Kiryat Bialick 194, Israel 2723211</t>
  </si>
  <si>
    <t>Yegia Kapaim St. Petah Tikva 17, Israel 4951394</t>
  </si>
  <si>
    <t>Heleni Hamalka Sr. Jerusalem 9, Israel 9422105</t>
  </si>
  <si>
    <t>Lev Hair, Kanyon Azrieli , Modiin 2, Israel 7177806</t>
  </si>
  <si>
    <t>Abba Eban Blvd. Herzlia Pituach 12, Israel 4672530</t>
  </si>
  <si>
    <t>Weizmann St. Kefar Saba 61, Israel 4435117</t>
  </si>
  <si>
    <t>Golda Meir St. Holon 7, Israel 5839101</t>
  </si>
  <si>
    <t>Habarzel St. Tel Aviv-Yafo 26, Israel 6971036</t>
  </si>
  <si>
    <t>Moreshet Isreael St. Rishon Lezion 15, Israel 7575603</t>
  </si>
  <si>
    <t>Menachem Begin Blvd,Givat Shmuel 38, Israel 5442101</t>
  </si>
  <si>
    <t>Hamada St. Rehovot 6, Israel 7670306</t>
  </si>
  <si>
    <t>Haim Landau Ramat Gan 6, Israel 5228265</t>
  </si>
  <si>
    <t>D. Senter , Kfar Yacif 1, Israel 2490800</t>
  </si>
  <si>
    <t>Hadugit, Yavne 16, Israel 8155106</t>
  </si>
  <si>
    <t>Shabazi Rosh Hayin 55, Israel 4802162</t>
  </si>
  <si>
    <t>Abab Hill Silver, Lod 13, Israel 7129463</t>
  </si>
  <si>
    <t>Bar Korhava St. Petah Tikva 20, Israel 4926124</t>
  </si>
  <si>
    <t>Menachem Begin 146 146, Israel 6492103</t>
  </si>
  <si>
    <t>Shaul Amor Blvd 77, Israel 2353021</t>
  </si>
  <si>
    <t>Yochanan Hasandlar, Bat Yam 2, Israel 5959227</t>
  </si>
  <si>
    <t>Sokolov St. Holon 48, Israel 5832201</t>
  </si>
  <si>
    <t>Shelomo Sharira 3, Israel 2495200</t>
  </si>
  <si>
    <t>Hagalil, Nazerath 22, Israel 1641122</t>
  </si>
  <si>
    <t>Commercial Center Upper Nazerath 1, Israel 1776701</t>
  </si>
  <si>
    <t>Ahuza , Ra'anana 153, Israel 4337331</t>
  </si>
  <si>
    <t>Aliya B' St. Zefat 4, Israel 1322316</t>
  </si>
  <si>
    <t>Golda Meir St.Jerusalem 255, Israel 9773326</t>
  </si>
  <si>
    <t>Pal Yam St.  Haifa 11, Israel 3309514</t>
  </si>
  <si>
    <t>Mezada Rd 6, Israel 8435701</t>
  </si>
  <si>
    <t>Yigal Alon St. Bet Shemesh 6, Israel 9902443</t>
  </si>
  <si>
    <t>Paran St. Jerusalem 5, Israel 9780207</t>
  </si>
  <si>
    <t>Kahanman St. Benei Brak 12, Israel 5137706</t>
  </si>
  <si>
    <t>Sultan Basha Alatrash, Shfaram 1, Israel 2020000</t>
  </si>
  <si>
    <t>Htamar St. Yokneam 2, Israel 2068701</t>
  </si>
  <si>
    <t>Jerusalem S 24, Israel 5144108</t>
  </si>
  <si>
    <t>Hanadiv St. Zichron Yaakov 13, Israel 3091114</t>
  </si>
  <si>
    <t>Derech Eretz 33, Israel 3761108</t>
  </si>
  <si>
    <t>Shamai Rd. Jerusalem 10, Israel 9463110</t>
  </si>
  <si>
    <t>Hashalom Rd. Givatayim 53, Israel 4951125</t>
  </si>
  <si>
    <t>Natbag Terminal 3, Lod 1, Israel 7015001</t>
  </si>
  <si>
    <t>Haorgim St. Ashdod 11, Israel 7760922</t>
  </si>
  <si>
    <t>Hashalom Rd. Givatayim 53, Israel 5345433</t>
  </si>
  <si>
    <t>Rothschild St. Tel Aviv 46, Israel 6688312</t>
  </si>
  <si>
    <t>Habarzek St. Bnei Brak 19, Israel 6971025</t>
  </si>
  <si>
    <t>Abba Hill Silver St. Ramat Gan 12, Israel 5250606</t>
  </si>
  <si>
    <t>Sheshet Haymim St .Bnei Brak 30, Israel 5120261</t>
  </si>
  <si>
    <t>Weizmann St. Kfar Saba 132, Israel 4420313</t>
  </si>
  <si>
    <t>Herzl St. Rehovot 163, Israel 7626713</t>
  </si>
  <si>
    <t>Hashalom Rd. Givatayim 26, Israel 5345433</t>
  </si>
  <si>
    <t>Hashmonaim St. Tel Avivi 123, Israel 6713329</t>
  </si>
  <si>
    <t>Jabotinsky St .Ramat Gan 7, Israel 5252007</t>
  </si>
  <si>
    <t>Yodfat, Lod 2, Israel 7129463</t>
  </si>
  <si>
    <t>Yehezkel St. Modiin Elit 2, Israel 7183402</t>
  </si>
  <si>
    <t>Shamai Rd. Elad 1, Israel 4080101</t>
  </si>
  <si>
    <t>Aharon Beker Tel Aviv 8, Israel 6964316</t>
  </si>
  <si>
    <t>Ha'amal , Rosh Ha'ayin 1, Israel 4809201</t>
  </si>
  <si>
    <t>Shamagar, Jerusalem 10, Israel 9446110</t>
  </si>
  <si>
    <t>Sokolov , Hod Hasharon 46, Israel 4528475</t>
  </si>
  <si>
    <t>Shtampfer, Netanya 17, Israel 4240230</t>
  </si>
  <si>
    <t>Goshen Kiryat Motzkin 25, Israel 2631216</t>
  </si>
  <si>
    <t>Berot Isaac 1, Israel 6090500</t>
  </si>
  <si>
    <t>Menachem Begin 121st 121, Israel 6701203</t>
  </si>
  <si>
    <t xml:space="preserve"> 2 Jabotinsky St., Ramat Gan 2, Israel 5250501</t>
  </si>
  <si>
    <t>27,Gaza St., Jerusalem 27, Israel 9238204</t>
  </si>
  <si>
    <t>32,Weizmann St., Tel Aviv 32, Israel 6209105</t>
  </si>
  <si>
    <t>42, Rotschild Blvd. Tel Aviv 42, Israel 6688310</t>
  </si>
  <si>
    <t>35,Maskit St.  Herzliya Pituah 35, Israel 4673329</t>
  </si>
  <si>
    <t>182,Herzl St., Rehovot 182, Israel 7626718</t>
  </si>
  <si>
    <t>Rothschild Blvd. 38 Tel Aviv 38, Israel 6688307</t>
  </si>
  <si>
    <t>11, Hatmarim Blvd., Eilat 11, Israel 8801409</t>
  </si>
  <si>
    <t>1, Elchanan St., Merkaz Hacarmel, Haifa 1, Israel 3445203</t>
  </si>
  <si>
    <t>20, Halutzei Hataasiya St., Haifa 20, Israel 2629420</t>
  </si>
  <si>
    <t>1,Komoy St., Haifa 1, Israel 3276101</t>
  </si>
  <si>
    <t>68,Keren Hayesod St., Kiryat Bialik 68, Israel 2705311</t>
  </si>
  <si>
    <t>10, Hilel St., Jerusalem 10, Israel 9458110</t>
  </si>
  <si>
    <t>3,Shenkin St., Givatayim 3, Israel 5329102</t>
  </si>
  <si>
    <t>63, Herzl St. , Ramleh 63, Israel 7240631</t>
  </si>
  <si>
    <t>Menachem Bgin Blvd., Ashdod 1, Israel 7764101</t>
  </si>
  <si>
    <t>Spiegel St. 3, Petah Tikva 3, Israel 4936163</t>
  </si>
  <si>
    <t>33, Hanof St., Savyon 33, Israel 5654033</t>
  </si>
  <si>
    <t>7,Itzhak Sade St.,  Tel Aviv 7, Israel 6777507</t>
  </si>
  <si>
    <t>35,Maskit St. , Herzliya Pituah 35, Israel 4673329</t>
  </si>
  <si>
    <t>42,Rotschild Blvd. ,Tel Aviv 42, Israel 6688310</t>
  </si>
  <si>
    <t>2, Reines St., Tel-Aviv 2, Israel 6438102</t>
  </si>
  <si>
    <t>98, Hevron Boulevard, Jerusalem 98, Israel 9346002</t>
  </si>
  <si>
    <t>1, Ha`Mashbir St., Holon 1, Israel 5885214</t>
  </si>
  <si>
    <t>3 Shlomo Sherira , Maalot 3, Israel 2120107</t>
  </si>
  <si>
    <t>72,Pinkhas Rosen St., Tel Aviv 72, Israel 6951294</t>
  </si>
  <si>
    <t>2, Bloch St., Tel-Aviv 2, Israel 6416108</t>
  </si>
  <si>
    <t>1,Haim Laskov St. Ramat Golda , Haifa 1, Israel 3495001</t>
  </si>
  <si>
    <t>2, Kanfei Nesharim St.  Jerusalem 2, Israel 9546439</t>
  </si>
  <si>
    <t>40,Hazofit St.  Ramle 40, Israel 7275001</t>
  </si>
  <si>
    <t>Commercial Center Kfar Havradim 1, Israel 2514700</t>
  </si>
  <si>
    <t>4,Raoul Valenberg St.  Tel Aviv 4, Israel 6971904</t>
  </si>
  <si>
    <t>7,  Einstein St., Tel-Aviv 7, Israel 6910107</t>
  </si>
  <si>
    <t>10,Aharonovitz St., Bnei Brak 10, Israel 5137705</t>
  </si>
  <si>
    <t>48,Nahal Kishon St.  Ramat Beit Shemesh 48, Israel 9909959</t>
  </si>
  <si>
    <t>86,Rabbi Akiba St.  Bnei Brak 86, Israel 5144003</t>
  </si>
  <si>
    <t>12,Amos St.  Jerusalem 12, Israel 9550616</t>
  </si>
  <si>
    <t>11, Harashbi St., Ashdod 11, Israel 7765504</t>
  </si>
  <si>
    <t>63,Herzl St.  Haifa 63, Israel 3321214</t>
  </si>
  <si>
    <t>4,Yaakov Landa St.  Bnei Brak 4, Israel 5155025</t>
  </si>
  <si>
    <t>Tarmav St. 9, Rishon Lezion 9, Israel 7529021</t>
  </si>
  <si>
    <t>Rotchild Blvd.38, Tal Aviv Yafo 38, Israel 6688307</t>
  </si>
  <si>
    <t>Maale Kamun St. 5, Karmiel 5, Israel 2100000</t>
  </si>
  <si>
    <t>41,Sokolov St.Holon 41, Israel 5825801</t>
  </si>
  <si>
    <t>Nezerth Rd. 83/43, Nazereth 83, Israel 1622400</t>
  </si>
  <si>
    <t>Shamai St. 16 , Jerusalem 16, Israel 9463122</t>
  </si>
  <si>
    <t>Habanim St. 7 , Ashdod 7, Israel 7744406</t>
  </si>
  <si>
    <t>Hanassi St. 21, Hadera 21, Israel 3842339</t>
  </si>
  <si>
    <t>Emek Zvulun St., Keyzer Centre, Modieen 24, Israel 7177683</t>
  </si>
  <si>
    <t>Herzel St. 91 , Beer Sheva 91, Israel 8422038</t>
  </si>
  <si>
    <t>Hahagana 23, Israel 9785114</t>
  </si>
  <si>
    <t>8,Dov Gur St. Ashdod 8, Israel 7753535</t>
  </si>
  <si>
    <t>15, Harashbi St. Ashdod 15, Israel 7765033</t>
  </si>
  <si>
    <t>Bank Israel, Kiryat Ben Gurion, Jerusalem, Israel 91007</t>
  </si>
  <si>
    <t>Malcha, Jerusalem, Israel 9543501</t>
  </si>
  <si>
    <t>Hilel  Yafe, Hadera, Israel 9757023</t>
  </si>
  <si>
    <t>Hanhala  Rashit, Jerusalem, Israel 9446759</t>
  </si>
  <si>
    <t>Ashdod, Israel 7744401</t>
  </si>
  <si>
    <t>Hayovel Tower, Tel Aviv - Yafo, Israel 6701201</t>
  </si>
  <si>
    <t>Modi'in-Makkabbim-Re'ut, Israel 7178604</t>
  </si>
  <si>
    <t>Mercaz  Hanegev, Be'er Sheva, Israel 8435706</t>
  </si>
  <si>
    <t>Kefar Sava, Israel 4424720</t>
  </si>
  <si>
    <t>Petah Tiqwa, Israel 4922003</t>
  </si>
  <si>
    <t>Jerusalem, Israel 9458114</t>
  </si>
  <si>
    <t>Jerusalem, Israel 9781609</t>
  </si>
  <si>
    <t>Jerusalem, Israel 9446759</t>
  </si>
  <si>
    <t>Be'er Sheva, Israel 8440803</t>
  </si>
  <si>
    <t>Ashqelon, Israel 7828110</t>
  </si>
  <si>
    <t>Qiryat Gat, Israel 8201085</t>
  </si>
  <si>
    <t>Kanfei  Nesharim, Jerusalem, Israel 9546427</t>
  </si>
  <si>
    <t>Rothschild, Tel Aviv - Yafo, Israel 6816521</t>
  </si>
  <si>
    <t>Ha'arbaa, Tel Aviv - Yafo, Israel 6473919</t>
  </si>
  <si>
    <t>Tel Hashomer, Ramat Gan, Israel 5262160</t>
  </si>
  <si>
    <t>Netanya, Israel 4239226</t>
  </si>
  <si>
    <t>Wollfson, Holon, Israel 5822012</t>
  </si>
  <si>
    <t>Rishon Leziyyon, Israel 7542602</t>
  </si>
  <si>
    <t>Asaf   Ha'rofe, Be'er Ya'aqov, Israel 7030094</t>
  </si>
  <si>
    <t>Hadera, Israel 3842339</t>
  </si>
  <si>
    <t>Haifa, Israel 3303509</t>
  </si>
  <si>
    <t>Nahariyya, Israel 2240113</t>
  </si>
  <si>
    <t>Nof Hagalil, Israel 1767303</t>
  </si>
  <si>
    <t>University Of Haifa, Haifa, Israel 3498838</t>
  </si>
  <si>
    <t>Be'er Ya'aqov, Israel 7030094</t>
  </si>
  <si>
    <t>Bat Yam, Israel 5963105</t>
  </si>
  <si>
    <t>Ma'ale Adummim, Israel 9845203</t>
  </si>
  <si>
    <t>Ichilov, Tel Aviv - Yafo, Israel 6423914</t>
  </si>
  <si>
    <t>Hdasa, Jerusalem, Israel 9112000</t>
  </si>
  <si>
    <t>Daliyat Al-Karmel, Israel 3005600</t>
  </si>
  <si>
    <t>Netivot, Israel 3498838</t>
  </si>
  <si>
    <t>Talpeut, Jerusalem, Israel 9342156</t>
  </si>
  <si>
    <t>Dimona, Israel 8201085</t>
  </si>
  <si>
    <t>Rosh Haayin, Israel 4813900</t>
  </si>
  <si>
    <t>Qiryat Atta, Israel 4813900</t>
  </si>
  <si>
    <t>Rambam, Haifa, Israel 3525402</t>
  </si>
  <si>
    <t xml:space="preserve">Glilot, Ramat Hasharon, Israel </t>
  </si>
  <si>
    <t>Afula, Israel 1825416</t>
  </si>
  <si>
    <t>Tiberias, Israel 1424628</t>
  </si>
  <si>
    <t>Rehovot, Israel 7670102</t>
  </si>
  <si>
    <t>Qiryat Bialik, Israel 2703929</t>
  </si>
  <si>
    <t>Karmi'el, Israel 2165006</t>
  </si>
  <si>
    <t>Holon, Israel 5834332</t>
  </si>
  <si>
    <t>Haifa, Israel 3457208</t>
  </si>
  <si>
    <t>Ramat Gan, Israel 7527113</t>
  </si>
  <si>
    <t>Rishon Leziyyon, Israel 3846201</t>
  </si>
  <si>
    <t>Bet Shemesh, Israel 9906203</t>
  </si>
  <si>
    <t>Mishkenot Hauma, Jerusalem, Israel 9543501</t>
  </si>
  <si>
    <t>Pizgat  Zeev, Jerusalem, Israel 9781609</t>
  </si>
  <si>
    <t>Yoqne'am Illit, Israel 2068701</t>
  </si>
  <si>
    <t>Sederot, Israel 8201085</t>
  </si>
  <si>
    <t>Migdal Haemeq, Israel 2353021</t>
  </si>
  <si>
    <t>Tzelon 21, Modi'in-Makkabbim-Re'ut, Israel 7171515</t>
  </si>
  <si>
    <t>Aba Hilel Silver 3, Lod, Israel 7129404</t>
  </si>
  <si>
    <t>Even Gevirol 71, Tel Aviv - Yafo, Israel 6416202</t>
  </si>
  <si>
    <t>Har"N 14, Betar Illit, Israel 9056514</t>
  </si>
  <si>
    <t>Nachal Zoerh 3, Ramat Bet Shemesh, Israel 9909603</t>
  </si>
  <si>
    <t>Yodfat 1 1, Lod, Israel 7129404</t>
  </si>
  <si>
    <t>Dereh Erets 46, Harish, Israel 3761120</t>
  </si>
  <si>
    <t>Fran 7, Jerusalem, Israel 9780209</t>
  </si>
  <si>
    <t>Ehad Ha'am St. 9, Tel Aviv - Yafo, Israel 6525101</t>
  </si>
  <si>
    <t>Dizinguf 55, Tel Aviv - Yafo, Israel 6433222</t>
  </si>
  <si>
    <t>Torat Hiahsot 11, Be'er Sheva, Israel 8489325</t>
  </si>
  <si>
    <t>Al-Quods, Qalansawe, Israel 4064000</t>
  </si>
  <si>
    <t>Hamanofim 15, Herzliyya, Israel 4672510</t>
  </si>
  <si>
    <t>The Village Entrance, Kabul, Israel 2496300</t>
  </si>
  <si>
    <t>Ashelosha Hama'apilim 9, Tel Aviv - Yafo, Israel 6706065</t>
  </si>
  <si>
    <t>Tzahal 3, Ashdod, Israel 7745400</t>
  </si>
  <si>
    <t>Yhezkel Avn 2, Modi'in Illit, Israel 7183402</t>
  </si>
  <si>
    <t>Berodetzki Ainshtein 43, Tel Aviv - Yafo, Israel 6905233</t>
  </si>
  <si>
    <t>Horev Haifa 14, Haifa, Israel 3434120</t>
  </si>
  <si>
    <t>Arbel St 17, Mevasseret Ziyyon, Israel 9075717</t>
  </si>
  <si>
    <t>Yodfat 2, Lod, Israel 7129404</t>
  </si>
  <si>
    <t>Narkis Rd Maalot 1, Ma'alot-Tarshiha, Israel 2102500</t>
  </si>
  <si>
    <t>Main Road, Kafar Kanna, Israel 1693000</t>
  </si>
  <si>
    <t>Aba Hilel Silver 3, Lod, Israel 6513115</t>
  </si>
  <si>
    <t>35 Kanfay Nesharim St, Jerusalem, Israel 9546448</t>
  </si>
  <si>
    <t>Hatzoran 4, Netanya, Israel 4366505</t>
  </si>
  <si>
    <t>Ali Ben Abu Taleb, Kafar Qasem, Israel 4881000</t>
  </si>
  <si>
    <t>Hayarden Kesem 79, Ramat Gan, Israel 5233361</t>
  </si>
  <si>
    <t>Yafo Shaar Haeir 208, Jerusalem, Israel 9438303</t>
  </si>
  <si>
    <t>Shderut Atziunot 13, Ashdod, Israel 7745614</t>
  </si>
  <si>
    <t>Shderot Hanesyim Shderut Rager 11, Be'er Sheva, Israel 8489506</t>
  </si>
  <si>
    <t>Shoam 2, Ramat Gan, Israel 5251003</t>
  </si>
  <si>
    <t>Shederot Herzel 84, Ramla, Israel 7240656</t>
  </si>
  <si>
    <t>Zadal 7, Rishon Leziyyon, Israel 7526658</t>
  </si>
  <si>
    <t>Menahem Begin 72, Afula, Israel 1871356</t>
  </si>
  <si>
    <t>Habarzel 28, Tel Aviv - Yafo, Israel 6971040</t>
  </si>
  <si>
    <t>1 Harav Menachem Parush St, Bet Shemesh, Israel 9964114</t>
  </si>
  <si>
    <t>Hagana Kenyon Knaor120, Or Yehuda, Israel 6039706</t>
  </si>
  <si>
    <t>Aba Hilel Silver 3, Lod, Israel 6513617</t>
  </si>
  <si>
    <t>Harakevet 2, Modi'in-Makkabbim-Re'ut, Israel 7178618</t>
  </si>
  <si>
    <t>Zalman Shazar Ramat Poleg 10, Netanya, Israel 4249306</t>
  </si>
  <si>
    <t>139 Vaitzman 139, Kefar Sava, Israel 4423146</t>
  </si>
  <si>
    <t>Hnasi Av. 107, Haifa, Israel 3464101</t>
  </si>
  <si>
    <t>Haarbaa St 28, Tel Aviv - Yafo, Israel 6107025</t>
  </si>
  <si>
    <t>Hamenofim 15, Herzliyya, Israel 4672510</t>
  </si>
  <si>
    <t>Tzelon Modein 21, Modi'in-Makkabbim-Re'ut, Israel 7171515</t>
  </si>
  <si>
    <t>Merkaz Mischari, Kokhav Ya'ir, Israel 4486200</t>
  </si>
  <si>
    <t>Tolipman 7, Rishon Leziyyon, Israel 7536406</t>
  </si>
  <si>
    <t>Pliman Kanyon 4, Haifa, Israel 3508416</t>
  </si>
  <si>
    <t>Shederot Goshen Hasoftim 90, Qiryat Motzkin, Israel 2631122</t>
  </si>
  <si>
    <t>Adekel 52, Tel Mond, Israel 4060052</t>
  </si>
  <si>
    <t>Suton Asakim 1, Petah Tiqwa, Israel 4900738</t>
  </si>
  <si>
    <t>Itzhak Rabin 1, Petah Tiqwa, Israel 4925110</t>
  </si>
  <si>
    <t>Horev 14, Haifa, Israel 3434120</t>
  </si>
  <si>
    <t>Keren Hayesud 64, Qiryat Bialik, Israel 2705307</t>
  </si>
  <si>
    <t>Center Village, Hurfeish, Israel 2515500</t>
  </si>
  <si>
    <t>Professor Abraham Patchornik St 19, Nes Ziyyona, Israel 7413015</t>
  </si>
  <si>
    <t>Aagas, Rosh Pinna, Israel 1200000</t>
  </si>
  <si>
    <t>Atamar 2, Yoqne'am Illit, Israel 2068701</t>
  </si>
  <si>
    <t>Daliyot 6, Qazrin, Israel 1290000</t>
  </si>
  <si>
    <t>Yohana Jabutinsky St  13 Neve Zeev, Be'er Sheva, Israel 8425815</t>
  </si>
  <si>
    <t>Aegoz, Yavne, Israel 8151007</t>
  </si>
  <si>
    <t>Hertzel 4, Gan Yavne, Israel 7080000</t>
  </si>
  <si>
    <t>Zohara Alfasia 7, Rosh Haayin, Israel 4804020</t>
  </si>
  <si>
    <t>Rotshild 57, Petah Tiqwa, Israel 4947306</t>
  </si>
  <si>
    <t>Emek Ayalon 30, Shoham, Israel 5296000</t>
  </si>
  <si>
    <t>Begin Avn 7, Ramat Gan, Israel 5268108</t>
  </si>
  <si>
    <t>Kikar Yaalum 5, Ma'ale Adummim, Israel 9845203</t>
  </si>
  <si>
    <t>Main Street Jaljulia 60, Jaljulye, Israel 4585000</t>
  </si>
  <si>
    <t>Chen Arad 4, Arad, Israel 8903110</t>
  </si>
  <si>
    <t>Center Village, Jish(Gush Halav), Israel 1387200</t>
  </si>
  <si>
    <t>Shederut Herzel Beit Hakerem 106, Jerusalem, Israel 9618702</t>
  </si>
  <si>
    <t>Hamshbir 1 , Holon, Israel 5885214</t>
  </si>
  <si>
    <t>King David 19, Jerusalem, Israel 9410143</t>
  </si>
  <si>
    <t>Shderut Aatzemaut 67, Bat Yam, Israel 5931501</t>
  </si>
  <si>
    <t>Maskit 14, Herzliyya, Israel 4673332</t>
  </si>
  <si>
    <t>Derech Hevron Talpiot 101, Jerusalem, Israel 9348002</t>
  </si>
  <si>
    <t>Kalev Ben Yefune, Qiryat Arba, Israel 9010000</t>
  </si>
  <si>
    <t>Yaadut Derom Afrika 14, Ofaqim, Israel 8757313</t>
  </si>
  <si>
    <t>Baalay Melacha 5, Netivot, Israel 8776201</t>
  </si>
  <si>
    <t>City Center , Tur'an, Israel 1695000</t>
  </si>
  <si>
    <t>Center Village, Nahef, Israel 2013700</t>
  </si>
  <si>
    <t>Center Village, Peqi'in (Buqei'a), Israel 2491400</t>
  </si>
  <si>
    <t>Agnon Givat Oranim 20, Jerusalem, Israel 9358931</t>
  </si>
  <si>
    <t>Vizman 2, Rehovot, Israel 7627005</t>
  </si>
  <si>
    <t>Shederot Yerushalaim 19, Tel Aviv - Yafo, Israel 6811203</t>
  </si>
  <si>
    <t>Even Gevirol 71- Kikar Itzhak Rabin 71, Tel Aviv - Yafo, Israel 6416202</t>
  </si>
  <si>
    <t>Elifelet 26, Tel Aviv - Yafo, Israel 6608026</t>
  </si>
  <si>
    <t>King George 61, Tel Aviv - Yafo, Israel 6433712</t>
  </si>
  <si>
    <t>Montifuri 31, Tel Aviv - Yafo, Israel 6520101</t>
  </si>
  <si>
    <t>Lincolen Migdlay Aviv 20, Tel Aviv - Yafo, Israel 6713412</t>
  </si>
  <si>
    <t>Hashelosha Hama'apilim 9, Tel Aviv - Yafo, Israel 6706065</t>
  </si>
  <si>
    <t>Haarbaa 19, Tel Aviv - Yafo, Israel 6713308</t>
  </si>
  <si>
    <t>Shmshon 9, Petah Tiqwa, Israel 4952706</t>
  </si>
  <si>
    <t>Seven Center, Umm Al-Fahm, Israel 3001000</t>
  </si>
  <si>
    <t>Shederot Har Tzion Kiryat Hamelacha 106, Tel Aviv - Yafo, Israel 6653461</t>
  </si>
  <si>
    <t>Village Entrance, Kafar Manda, Israel 1790700</t>
  </si>
  <si>
    <t>Hamlacha 6, Holon, Israel 5881503</t>
  </si>
  <si>
    <t>Hatachana St 1, Kefar Sava, Israel 4453001</t>
  </si>
  <si>
    <t>Main Road, Tamra, Israel 3081100</t>
  </si>
  <si>
    <t>Pinkas 48, Tel Aviv - Yafo, Israel 6226112</t>
  </si>
  <si>
    <t>Adekel Tel Mond 52, Tel Mond, Israel 4060052</t>
  </si>
  <si>
    <t>Derech Aatzemaut 54, Yehud-Monoson, Israel 5636001</t>
  </si>
  <si>
    <t>Kehilat Salonoki Neot Afeka 7, Tel Aviv - Yafo, Israel 6951307</t>
  </si>
  <si>
    <t>Hagalil 16 St, Nazareth, Israel 1641116</t>
  </si>
  <si>
    <t>Main Road, Ar'ara, Israel 3002600</t>
  </si>
  <si>
    <t>Kamal Johnblat, Shefar'am, Israel 2020000</t>
  </si>
  <si>
    <t>Zaydman 2, Qiryat Ono, Israel 5523804</t>
  </si>
  <si>
    <t>Ben Goriun 2, Herzliyya, Israel 4678501</t>
  </si>
  <si>
    <t>Sheshet Haiamim 30, Bene Beraq, Israel 5120261</t>
  </si>
  <si>
    <t>Bialik 22, Ramat Gan, Israel 5245121</t>
  </si>
  <si>
    <t>David Ben Gurion 9, Bene Beraq, Israel 5126016</t>
  </si>
  <si>
    <t>Hazon Eish 54, Bene Beraq, Israel 5151119</t>
  </si>
  <si>
    <t>Kazenelson 67, Giv'atayim, Israel 5327001</t>
  </si>
  <si>
    <t>Sokolov 45, Holon, Israel 5826801</t>
  </si>
  <si>
    <t>Balfor 80, Bat Yam, Israel 5963116</t>
  </si>
  <si>
    <t>Center Village, Bi'ne, Israel 2018800</t>
  </si>
  <si>
    <t>Pinhas Ilon 13 13, Holon, Israel 5845907</t>
  </si>
  <si>
    <t>Main Road, Kafar Yasif, Israel 2490800</t>
  </si>
  <si>
    <t>Gaya Center, Yirka, Israel 2496700</t>
  </si>
  <si>
    <t>Hachimeir Ramat Aviv G 21, Tel Aviv - Yafo, Israel 6949207</t>
  </si>
  <si>
    <t>Main Road, Sakhnin, Israel 3081000</t>
  </si>
  <si>
    <t>Pal Yam Ave 2, Haifa, Israel 3326208</t>
  </si>
  <si>
    <t>Pal Yam Ave 7, Haifa, Israel 3309510</t>
  </si>
  <si>
    <t>Hertzel 63, Haifa, Israel 3321302</t>
  </si>
  <si>
    <t>Gilboa Neve Sha'anan 36, Haifa, Israel 3271101</t>
  </si>
  <si>
    <t>Village Entrance, Julis, Israel 2498000</t>
  </si>
  <si>
    <t>Herzel 30, Tirat Karmel, Israel 3950221</t>
  </si>
  <si>
    <t>Derech Ashalom 18, Nesher, Israel 1765307</t>
  </si>
  <si>
    <t>Shederut Anasi Hacarmel 123, Haifa, Israel 3463411</t>
  </si>
  <si>
    <t>Bar Yehuda 96, Nesher, Israel 3604185</t>
  </si>
  <si>
    <t>Kikar Ben Gurion Kiryat Tivon 0, Qiryat Tiv'on, Israel 3606101</t>
  </si>
  <si>
    <t>Horesh Halonim 4, Ramat Yishay, Israel 3009500</t>
  </si>
  <si>
    <t>Haatzmaot 66, Qiryat Atta, Israel 2821904</t>
  </si>
  <si>
    <t>Ako Street 192, Qiryat Bialik, Israel 2723206</t>
  </si>
  <si>
    <t>Har Hotzvim 1, Jerusalem, Israel 7019900</t>
  </si>
  <si>
    <t>Hamelech George 22, Jerusalem, Israel 9426203</t>
  </si>
  <si>
    <t>Yafo Shaar Haeir 206, Jerusalem, Israel 9438303</t>
  </si>
  <si>
    <t>Faaran Ramot Eshkol 15, Jerusalem, Israel 9780220</t>
  </si>
  <si>
    <t>Haoman 17, Hadera, Israel 3850169</t>
  </si>
  <si>
    <t>Main Road, I'billin, Israel 3001200</t>
  </si>
  <si>
    <t>Center Village, Arrabe, Israel 3081200</t>
  </si>
  <si>
    <t>Yeshayahu Street 28, Jerusalem, Israel 9471521</t>
  </si>
  <si>
    <t>Ramban Rechavia 21, Jerusalem, Israel 9242222</t>
  </si>
  <si>
    <t>Igal Alon 6, Bet Shemesh, Israel 4672566</t>
  </si>
  <si>
    <t>Ali Aben Abu Talb 3, Jerusalem, Israel 9358931</t>
  </si>
  <si>
    <t>Jehuda Hanchtom 10 37, Be'er Sheva, Israel 8424905</t>
  </si>
  <si>
    <t>Dereh Metzada 6, Be'er Sheva, Israel 8435803</t>
  </si>
  <si>
    <t>Amerkaz Amishari, Dimona, Israel 8602527</t>
  </si>
  <si>
    <t>99 Zahal St, Ashqelon, Israel 7859323</t>
  </si>
  <si>
    <t>Anasi 3 Afridar 3, Ashqelon, Israel 7837802</t>
  </si>
  <si>
    <t>Hagefen 3, Qiryat Gat, Israel 8201807</t>
  </si>
  <si>
    <t>Abilueem 30, Gedera, Israel 7040204</t>
  </si>
  <si>
    <t>Herzel 200, Rehovot, Israel 7627005</t>
  </si>
  <si>
    <t>Shavay Tzion 3, Ashdod, Israel 7722717</t>
  </si>
  <si>
    <t>Rotshild, Nes Ziyyona, Israel 7403024</t>
  </si>
  <si>
    <t>Herzel 65, Rishon Leziyyon, Israel 7526725</t>
  </si>
  <si>
    <t>Shederut David Amelech, Lod, Israel 7136032</t>
  </si>
  <si>
    <t>Hakishon 7, Yavne, Israel 8122002</t>
  </si>
  <si>
    <t>Ahavt Israel 3, Sederot, Israel 5296000</t>
  </si>
  <si>
    <t>Keren Hayesod 2, Ra'annana, Israel 4330015</t>
  </si>
  <si>
    <t>Derech Ramatym 96, Hod Hasharon, Israel 4532532</t>
  </si>
  <si>
    <t>Golda Meir Shaar Rishon 1, Rishon Leziyyon, Israel 7572001</t>
  </si>
  <si>
    <t>Main Road, Rame, Israel 3005500</t>
  </si>
  <si>
    <t>139 Vaitzman, Kefar Sava, Israel 4423146</t>
  </si>
  <si>
    <t>Sokolov 69, Ramat Hasharon, Israel 4723630</t>
  </si>
  <si>
    <t>Shtamper 9, Netanya, Israel 4240216</t>
  </si>
  <si>
    <t>Shain Center, Tayibe, Israel 4040000</t>
  </si>
  <si>
    <t>Shtampfer 9, Netanya, Israel 4240216</t>
  </si>
  <si>
    <t>Hatarna 20, Hadera, Israel 3822726</t>
  </si>
  <si>
    <t>Shederut Adekalim 119, Pardes Hanna-Karkur, Israel 3702100</t>
  </si>
  <si>
    <t>Anadiv 11, Zikhron Ya'aqov, Israel 3091112</t>
  </si>
  <si>
    <t>Shivat Tzion Givat Olga 1, Hadera, Israel 3830008</t>
  </si>
  <si>
    <t>Haharoshet 2, Akko, Israel 2451705</t>
  </si>
  <si>
    <t>Hacharoshet 9, Karmi'el, Israel 2165112</t>
  </si>
  <si>
    <t>Vaitzman 64, Nahariyya, Israel 2242001</t>
  </si>
  <si>
    <t>Echsel 9, Nazareth, Israel 7403024</t>
  </si>
  <si>
    <t>Shaul Hamelech 81, Bet She'an, Israel 1173691</t>
  </si>
  <si>
    <t>Tofik Zaid 370, Shefar'am, Israel 2020000</t>
  </si>
  <si>
    <t>Hrav Haim Samaga 12, Tiberias, Israel 1420163</t>
  </si>
  <si>
    <t>Menachem Ariav 18, Nof Hagalil, Israel 1767201</t>
  </si>
  <si>
    <t>Shtamper Natania 9, Netanya, Israel 4240216</t>
  </si>
  <si>
    <t>Hagdud Hashlishi 2, Zefat, Israel 1320639</t>
  </si>
  <si>
    <t>Kikar Tzahal, Qiryat Shemona, Israel 1161105</t>
  </si>
  <si>
    <t>Main Road, Beit Jann, Israel 2499000</t>
  </si>
  <si>
    <t>Moshe Levy 11, Rishon Leziyyon, Israel 7565828</t>
  </si>
  <si>
    <t>Center Village, Daburiyya, Israel 1691000</t>
  </si>
  <si>
    <t>Tarak Abdol Hai, Tire, Israel 4491500</t>
  </si>
  <si>
    <t>Echad 66, Daliyat Al-Karmel, Israel 3005600</t>
  </si>
  <si>
    <t>Anasi Vaitzman, Baqa Al-Gharbiyye, Israel 3010000</t>
  </si>
  <si>
    <t>Main Road, Mughar, Israel 2012100</t>
  </si>
  <si>
    <t>Ben Gurion, Qiryat Mal'akhi, Israel 8302059</t>
  </si>
  <si>
    <t>Shederut Shaol Amor 77, Migdal Haemeq, Israel 2302042</t>
  </si>
  <si>
    <t>Aba Hilel Silver 3, Lod, Israel 6513114</t>
  </si>
  <si>
    <t>Arechuv Arashi, Fureidis, Israel 3089800</t>
  </si>
  <si>
    <t>Afula, Israel 1827601</t>
  </si>
  <si>
    <t>Elat, Israel 8801408</t>
  </si>
  <si>
    <t>Ashdod, Israel 7745401</t>
  </si>
  <si>
    <t>Nof Hagalil, Israel 1745100</t>
  </si>
  <si>
    <t>Tel Aviv - Yafo, Israel 6513607</t>
  </si>
  <si>
    <t>Tel Aviv - Yafo, Israel 6513611</t>
  </si>
  <si>
    <t>Tel Aviv - Yafo, Israel 6513620</t>
  </si>
  <si>
    <t>Tel Aviv - Yafo, Israel 6653101</t>
  </si>
  <si>
    <t>Tel Aviv - Yafo, Israel 6811201</t>
  </si>
  <si>
    <t>Tel Aviv - Yafo, Israel 6473403</t>
  </si>
  <si>
    <t>Ramat Gan, Israel 5242101</t>
  </si>
  <si>
    <t>Petah Tiqwa, Israel 4936324</t>
  </si>
  <si>
    <t>Netanya, Israel 4243208</t>
  </si>
  <si>
    <t>Ramla, Israel 7240623</t>
  </si>
  <si>
    <t>Herzliyya, Israel 4649729</t>
  </si>
  <si>
    <t>Rehovot, Israel 7626812</t>
  </si>
  <si>
    <t>Tiberias, Israel 1420008</t>
  </si>
  <si>
    <t>Holon, Israel 5833002</t>
  </si>
  <si>
    <t>Bat Yam, Israel 5937134</t>
  </si>
  <si>
    <t>Kefar Sava, Israel 4421451</t>
  </si>
  <si>
    <t>Rishon Leziyyon, Israel 7526659</t>
  </si>
  <si>
    <t>Petah Tiqwa, Israel 4943520</t>
  </si>
  <si>
    <t>Bene Beraq, Israel 5126016</t>
  </si>
  <si>
    <t>Lod, Israel 7127225</t>
  </si>
  <si>
    <t>Jerusalem, Israel 9526513</t>
  </si>
  <si>
    <t>Jerusalem, Israel 9662274</t>
  </si>
  <si>
    <t>Jerusalem, Israel 9426604</t>
  </si>
  <si>
    <t>Jerusalem, Israel 9761191</t>
  </si>
  <si>
    <t>Jerusalem, Israel 9618201</t>
  </si>
  <si>
    <t>Qiryat Motzkin, Israel 2361008</t>
  </si>
  <si>
    <t>Haifa, Israel 3463305</t>
  </si>
  <si>
    <t>Qiryat Atta, Israel 2850210</t>
  </si>
  <si>
    <t>Ramat Gan, Israel 5252005</t>
  </si>
  <si>
    <t>Tel Aviv - Yafo, Israel 6495203</t>
  </si>
  <si>
    <t>Hadera, Israel 3831638</t>
  </si>
  <si>
    <t>Ra'annana, Israel 4337308</t>
  </si>
  <si>
    <t>Nazareth, Israel 1652466</t>
  </si>
  <si>
    <t>Be'er Sheva, Israel 8420838</t>
  </si>
  <si>
    <t>Zikhron Ya'aqov, Israel 3095067</t>
  </si>
  <si>
    <t>Ramat Gan, Israel 5228266</t>
  </si>
  <si>
    <t>Nahariyya, Israel 2244025</t>
  </si>
  <si>
    <t>Zefat, Israel 1322316</t>
  </si>
  <si>
    <t>Akko, Israel 2450518</t>
  </si>
  <si>
    <t>Tel Aviv - Yafo, Israel 6688107</t>
  </si>
  <si>
    <t>Ramat Gan, Israel 5222443</t>
  </si>
  <si>
    <t>Holon, Israel 5840219</t>
  </si>
  <si>
    <t>Haifa, Israel 3312103</t>
  </si>
  <si>
    <t>Haifa, Israel 3460177</t>
  </si>
  <si>
    <t>Jerusalem, Israel 9780211</t>
  </si>
  <si>
    <t>Qiryat Shemona, Israel 1103131</t>
  </si>
  <si>
    <t>Dimona, Israel 8618604</t>
  </si>
  <si>
    <t>Gedera, Israel 7040125</t>
  </si>
  <si>
    <t>Ashdod, Israel 7742323</t>
  </si>
  <si>
    <t>Nes Ziyyona, Israel 7403024</t>
  </si>
  <si>
    <t>Tel Aviv - Yafo, Israel 6920024</t>
  </si>
  <si>
    <t>Ramat Gan, Israel 5250606</t>
  </si>
  <si>
    <t>Ramat Hasharon, Israel 4723513</t>
  </si>
  <si>
    <t>Ashqelon, Israel 7828118</t>
  </si>
  <si>
    <t>Tel Aviv - Yafo, Israel 6810122</t>
  </si>
  <si>
    <t>Tel Aviv - Yafo, Israel 6357713</t>
  </si>
  <si>
    <t>Qiryat Gat, Israel 8201839</t>
  </si>
  <si>
    <t>Qiryat Ono, Israel 5542134</t>
  </si>
  <si>
    <t>Migdal Haemeq, Israel 2351545</t>
  </si>
  <si>
    <t>Bene Beraq, Israel 5127319</t>
  </si>
  <si>
    <t>Giv'at Shemu'el, Israel 5405201</t>
  </si>
  <si>
    <t>Giv'atayim, Israel 5339108</t>
  </si>
  <si>
    <t>Herzliyya, Israel 4685436</t>
  </si>
  <si>
    <t>Tel Aviv - Yafo, Israel 6433227</t>
  </si>
  <si>
    <t>Bat Yam, Israel 5963142</t>
  </si>
  <si>
    <t>Tel Aviv - Yafo, Israel 6732002</t>
  </si>
  <si>
    <t>Tel Aviv - Yafo, Israel 6219813</t>
  </si>
  <si>
    <t>Qiryat Mal'akhi, Israel 8302058</t>
  </si>
  <si>
    <t>Holon, Israel 5885953</t>
  </si>
  <si>
    <t>Jerusalem, Israel 9434001</t>
  </si>
  <si>
    <t>Jerusalem, Israel 9346934</t>
  </si>
  <si>
    <t>Karmi'el, Israel 2165000</t>
  </si>
  <si>
    <t>Yavne, Israel 8122005</t>
  </si>
  <si>
    <t>Qiryat Atta, Israel 2822632</t>
  </si>
  <si>
    <t>Petah Tiqwa, Israel 4922394</t>
  </si>
  <si>
    <t>Hod Hasharon, Israel 4526821</t>
  </si>
  <si>
    <t>Rishon Leziyyon, Israel 7570720</t>
  </si>
  <si>
    <t>Bat Yam, Israel 5939417</t>
  </si>
  <si>
    <t>Be'er Sheva, Israel 8446335</t>
  </si>
  <si>
    <t>Jerusalem, Israel 9845203</t>
  </si>
  <si>
    <t>Jerusalem, Israel 9434231</t>
  </si>
  <si>
    <t>Ashqelon, Israel 7861787</t>
  </si>
  <si>
    <t>Tel Aviv - Yafo, Israel 6949211</t>
  </si>
  <si>
    <t>Rishon Leziyyon, Israel 6513601</t>
  </si>
  <si>
    <t>Tel Aviv - Yafo, Israel 6513709</t>
  </si>
  <si>
    <t>Tel Aviv - Yafo, Israel 6513302</t>
  </si>
  <si>
    <t>Tel Aviv - Yafo, Israel 6513601</t>
  </si>
  <si>
    <t>Tel Aviv - Yafo, Israel 6713701</t>
  </si>
  <si>
    <t>Rishon Leziyyon, Israel 7570647</t>
  </si>
  <si>
    <t>Tel Aviv - Yafo, Israel 6701101</t>
  </si>
  <si>
    <t>Jerusalem, Israel 9414900</t>
  </si>
  <si>
    <t>Rosh Haayin, Israel 4857301</t>
  </si>
  <si>
    <t>Modi'in-Makkabbim-Re'ut, Israel 7170000</t>
  </si>
  <si>
    <t>Netanya, Israel 4276001</t>
  </si>
  <si>
    <t>Jerusalem, Israel 9195000</t>
  </si>
  <si>
    <t>Bat Yam, Israel 5825137</t>
  </si>
  <si>
    <t>Jerusalem, Israel 9546427</t>
  </si>
  <si>
    <t>Herzliyya, Israel 4676672</t>
  </si>
  <si>
    <t>Jerusalem, Israel 9462406</t>
  </si>
  <si>
    <t>Pardes Hanna-Karkur, Israel 3711967</t>
  </si>
  <si>
    <t>Petah Tiqwa, Israel 4956970</t>
  </si>
  <si>
    <t>Jerusalem, Israel 9695101</t>
  </si>
  <si>
    <t>Herzliyya, Israel 4672504</t>
  </si>
  <si>
    <t>Qiryat Bialik, Israel 2723211</t>
  </si>
  <si>
    <t>Rehovot, Israel 7670609</t>
  </si>
  <si>
    <t>Rishon Leziyyon, Israel 7030001</t>
  </si>
  <si>
    <t>Ramat Gan, Israel 5262657</t>
  </si>
  <si>
    <t>Kefar Yona, Israel 4037042</t>
  </si>
  <si>
    <t>Haifa, Israel 3461301</t>
  </si>
  <si>
    <t>Rishon Leziyyon, Israel 7565828</t>
  </si>
  <si>
    <t>Rishon Leziyyon, Israel 7575603</t>
  </si>
  <si>
    <t>Mevasseret Ziyyon, Israel 9079129</t>
  </si>
  <si>
    <t>Tel Aviv - Yafo, Israel 6971032</t>
  </si>
  <si>
    <t>Be'er Sheva, Israel 8489432</t>
  </si>
  <si>
    <t>Netanya, Israel 4250413</t>
  </si>
  <si>
    <t>Afula, Israel 1834310</t>
  </si>
  <si>
    <t xml:space="preserve">Tel Aviv - Yafo, Israel </t>
  </si>
  <si>
    <t>Holon, Israel 5885849</t>
  </si>
  <si>
    <t>Ashdod, Israel 7723502</t>
  </si>
  <si>
    <t xml:space="preserve">Ramat Yishay, Israel </t>
  </si>
  <si>
    <t>Netanya, Israel 4250604</t>
  </si>
  <si>
    <t xml:space="preserve">Yirka, Israel </t>
  </si>
  <si>
    <t xml:space="preserve">Giv'at Shemu'el, Israel </t>
  </si>
  <si>
    <t>Hadera, Israel 3820001</t>
  </si>
  <si>
    <t>Ramat Gan, Israel 5251107</t>
  </si>
  <si>
    <t>Petah Tiqwa, Israel 4936201</t>
  </si>
  <si>
    <t>Haifa, Israel 3350121</t>
  </si>
  <si>
    <t>Herzliyya, Israel 4648704</t>
  </si>
  <si>
    <t xml:space="preserve">Petah Tiqwa, Israel </t>
  </si>
  <si>
    <t xml:space="preserve">Be'er Sheva, Israel </t>
  </si>
  <si>
    <t>Tel Aviv - Yafo, Israel 6789141</t>
  </si>
  <si>
    <t xml:space="preserve">Kafar Yasif, Israel </t>
  </si>
  <si>
    <t xml:space="preserve">Nazareth, Israel </t>
  </si>
  <si>
    <t xml:space="preserve">Iksal, Israel </t>
  </si>
  <si>
    <t>Tel Aviv - Yafo, Israel 6688324</t>
  </si>
  <si>
    <t xml:space="preserve">Kafar Manda, Israel </t>
  </si>
  <si>
    <t>Tel Aviv - Yafo, Israel 6949218</t>
  </si>
  <si>
    <t xml:space="preserve">Haifa, Israel </t>
  </si>
  <si>
    <t>Tel Aviv - Yafo, Israel 6522701</t>
  </si>
  <si>
    <t xml:space="preserve">Ari'el, Israel </t>
  </si>
  <si>
    <t xml:space="preserve">Betar Illit, Israel </t>
  </si>
  <si>
    <t>Herzliyya, Israel 4672566</t>
  </si>
  <si>
    <t>Haifa, Israel 2620248</t>
  </si>
  <si>
    <t>Jerusalem, Israel 9422915</t>
  </si>
  <si>
    <t xml:space="preserve">Ra'annana, Israel </t>
  </si>
  <si>
    <t xml:space="preserve">Rishon Leziyyon, Israel </t>
  </si>
  <si>
    <t xml:space="preserve">Shoham, Israel </t>
  </si>
  <si>
    <t>Rehovot, Israel 7626808</t>
  </si>
  <si>
    <t xml:space="preserve">Tamra, Israel </t>
  </si>
  <si>
    <t>Netanya, Israel 4227128</t>
  </si>
  <si>
    <t>Be'er Sheva, Israel 8420761</t>
  </si>
  <si>
    <t xml:space="preserve">Bet Dagan, Israel </t>
  </si>
  <si>
    <t xml:space="preserve">Bet Shemesh, Israel </t>
  </si>
  <si>
    <t xml:space="preserve">Rosh Haayin, Israel </t>
  </si>
  <si>
    <t xml:space="preserve">Mevasseret Ziyyon, Israel </t>
  </si>
  <si>
    <t xml:space="preserve">Yafi, Israel </t>
  </si>
  <si>
    <t xml:space="preserve">Rehovot, Israel </t>
  </si>
  <si>
    <t xml:space="preserve">Ramat Gan, Israel </t>
  </si>
  <si>
    <t>Ashdod, Israel 7655828</t>
  </si>
  <si>
    <t xml:space="preserve">Netanya, Israel </t>
  </si>
  <si>
    <t xml:space="preserve">Jerusalem, Israel </t>
  </si>
  <si>
    <t>Afula, Israel 1829301</t>
  </si>
  <si>
    <t xml:space="preserve">Harish, Israel </t>
  </si>
  <si>
    <t xml:space="preserve">El'ad, Israel </t>
  </si>
  <si>
    <t xml:space="preserve">Kafar Kanna, Israel </t>
  </si>
  <si>
    <t xml:space="preserve">Sakhnin, Israel </t>
  </si>
  <si>
    <t xml:space="preserve">Rahat, Israel </t>
  </si>
  <si>
    <t xml:space="preserve">Tire, Israel </t>
  </si>
  <si>
    <t xml:space="preserve">Bat Yam, Israel </t>
  </si>
  <si>
    <t xml:space="preserve">Holon, Israel </t>
  </si>
  <si>
    <t xml:space="preserve">Mazkeret Batya, Israel </t>
  </si>
  <si>
    <t>Holon, Israel 5839100</t>
  </si>
  <si>
    <t xml:space="preserve">Ashdod, Israel </t>
  </si>
  <si>
    <t xml:space="preserve">Rosh Pinna, Israel </t>
  </si>
  <si>
    <t xml:space="preserve">Umm Al-Fahm, Israel </t>
  </si>
  <si>
    <t xml:space="preserve">Kefar Tavor, Israel </t>
  </si>
  <si>
    <t xml:space="preserve">Bene Yehuda, Israel </t>
  </si>
  <si>
    <t xml:space="preserve">Qalansawe, Israel </t>
  </si>
  <si>
    <t>Petah Tiqwa, Israel 4925110</t>
  </si>
  <si>
    <t xml:space="preserve">Netivot, Israel </t>
  </si>
  <si>
    <t xml:space="preserve">Kefar Sava, Israel </t>
  </si>
  <si>
    <t xml:space="preserve">Omer, Israel </t>
  </si>
  <si>
    <t xml:space="preserve">Nof Hagalil, Israel </t>
  </si>
  <si>
    <t xml:space="preserve">Kafar Qara, Israel </t>
  </si>
  <si>
    <t xml:space="preserve">Mughar, Israel </t>
  </si>
  <si>
    <t xml:space="preserve">Modi'in-Makkabbim-Re'ut, Israel </t>
  </si>
  <si>
    <t xml:space="preserve">Herzliyya, Israel </t>
  </si>
  <si>
    <t xml:space="preserve">Yehud-Monoson, Israel </t>
  </si>
  <si>
    <t xml:space="preserve">Ramla, Israel </t>
  </si>
  <si>
    <t xml:space="preserve">Hadera, Israel </t>
  </si>
  <si>
    <t xml:space="preserve">Binyamina-Giv'at Ada, Israel </t>
  </si>
  <si>
    <t xml:space="preserve">Pardes Hanna-Karkur, Israel </t>
  </si>
  <si>
    <t xml:space="preserve">Zikhron Ya'aqov, Israel </t>
  </si>
  <si>
    <t xml:space="preserve">Hod Hasharon, Israel </t>
  </si>
  <si>
    <t xml:space="preserve">Ramat Hasharon, Israel </t>
  </si>
  <si>
    <t xml:space="preserve">Dimona, Israel </t>
  </si>
  <si>
    <t xml:space="preserve">Ofaqim, Israel </t>
  </si>
  <si>
    <t xml:space="preserve">Nes Ziyyona, Israel </t>
  </si>
  <si>
    <t>Be'er Ya'aqov, Israel 7030861</t>
  </si>
  <si>
    <t xml:space="preserve">Giv'atayim, Israel </t>
  </si>
  <si>
    <t xml:space="preserve">Azor, Israel </t>
  </si>
  <si>
    <t xml:space="preserve">Qiryat Gat, Israel </t>
  </si>
  <si>
    <t xml:space="preserve">Gedera, Israel </t>
  </si>
  <si>
    <t xml:space="preserve">Gan Yavne, Israel </t>
  </si>
  <si>
    <t xml:space="preserve">Qiryat Mal'akhi, Israel </t>
  </si>
  <si>
    <t xml:space="preserve">Sederot, Israel </t>
  </si>
  <si>
    <t xml:space="preserve">Ashqelon, Israel </t>
  </si>
  <si>
    <t xml:space="preserve">Even Yehuda, Israel </t>
  </si>
  <si>
    <t xml:space="preserve">Qadima-Zoran, Israel </t>
  </si>
  <si>
    <t xml:space="preserve">Bene Beraq, Israel </t>
  </si>
  <si>
    <t xml:space="preserve">Qiryat Ono, Israel </t>
  </si>
  <si>
    <t xml:space="preserve">Or Yehuda, Israel </t>
  </si>
  <si>
    <t xml:space="preserve">Qiryat Eqron, Israel </t>
  </si>
  <si>
    <t xml:space="preserve">Tayibe, Israel </t>
  </si>
  <si>
    <t xml:space="preserve">Baqa Al-Gharbiyye, Israel </t>
  </si>
  <si>
    <t xml:space="preserve">Yeroham, Israel </t>
  </si>
  <si>
    <t xml:space="preserve">Mizpe Ramon, Israel </t>
  </si>
  <si>
    <t xml:space="preserve">Or Aqiva, Israel </t>
  </si>
  <si>
    <t xml:space="preserve">Kefar Yona, Israel </t>
  </si>
  <si>
    <t xml:space="preserve">Kefar Shemaryahu, Israel </t>
  </si>
  <si>
    <t xml:space="preserve">Lod, Israel </t>
  </si>
  <si>
    <t>Petah Tiqwa, Israel 4952702</t>
  </si>
  <si>
    <t xml:space="preserve">Tirat Karmel, Israel </t>
  </si>
  <si>
    <t xml:space="preserve">Nesher, Israel </t>
  </si>
  <si>
    <t xml:space="preserve">Akko, Israel </t>
  </si>
  <si>
    <t xml:space="preserve">Zefat, Israel </t>
  </si>
  <si>
    <t xml:space="preserve">Hazor Hagelilit, Israel </t>
  </si>
  <si>
    <t xml:space="preserve">Nahariyya, Israel </t>
  </si>
  <si>
    <t xml:space="preserve">Bet She'an, Israel </t>
  </si>
  <si>
    <t xml:space="preserve">Qiryat Shemona, Israel </t>
  </si>
  <si>
    <t xml:space="preserve">Qiryat Tiv'on, Israel </t>
  </si>
  <si>
    <t xml:space="preserve">Qiryat Atta, Israel </t>
  </si>
  <si>
    <t xml:space="preserve">Yoqne'am Illit, Israel </t>
  </si>
  <si>
    <t xml:space="preserve">Tiberias, Israel </t>
  </si>
  <si>
    <t xml:space="preserve">Afula, Israel </t>
  </si>
  <si>
    <t xml:space="preserve">Migdal Haemeq, Israel </t>
  </si>
  <si>
    <t xml:space="preserve">Qiryat Motzkin, Israel </t>
  </si>
  <si>
    <t xml:space="preserve">Shefar'am, Israel </t>
  </si>
  <si>
    <t xml:space="preserve">Ma'alot-Tarshiha, Israel </t>
  </si>
  <si>
    <t xml:space="preserve">Qesaryya, Israel </t>
  </si>
  <si>
    <t xml:space="preserve">Daliyat Al-Karmel, Israel </t>
  </si>
  <si>
    <t xml:space="preserve">Qiryat Yam, Israel </t>
  </si>
  <si>
    <t xml:space="preserve">Majdal Shams, Israel </t>
  </si>
  <si>
    <t xml:space="preserve">Qiryat Bialik, Israel </t>
  </si>
  <si>
    <t xml:space="preserve">Karmi'el, Israel </t>
  </si>
  <si>
    <t xml:space="preserve">Yavne, Israel </t>
  </si>
  <si>
    <t xml:space="preserve">Arad, Israel </t>
  </si>
  <si>
    <t>1 Ben Yehuda St., Jerusalem 94624 1, Israel 9462401</t>
  </si>
  <si>
    <t>1-3 Jabotinski St., Ramat Gan 52520 1, Israel 5252005</t>
  </si>
  <si>
    <t>6-8 Ahuzat Baeit St. Tel Aviv 61024 6, Israel 6514304</t>
  </si>
  <si>
    <t>8 Aharon Beker St., North Tel Baruch. Te 8, Israel 6964316</t>
  </si>
  <si>
    <t>42 Gordon St., Tel Aviv 63414 42, Israel 6341416</t>
  </si>
  <si>
    <t>26 Hahistadrut St., Petach Tikva 49540 26, Israel 4954043</t>
  </si>
  <si>
    <t>12 Jerusalem St., Ashdod 77523 12, Israel 7752305</t>
  </si>
  <si>
    <t>38 Sokolov St., Herzliya 46497 38, Israel 4649755</t>
  </si>
  <si>
    <t>11 Moshe Levy St., Rishon Le-Zion 75658 11, Israel 7565828</t>
  </si>
  <si>
    <t>153 Ahuza St., Ra'anana 43373 153, Israel 4337331</t>
  </si>
  <si>
    <t>14 Moshe Dayan St., Kiryat Arye Petach T 14, Israel 4951814</t>
  </si>
  <si>
    <t>22 Hamelacha St., New Ind. Zone, Rosh Ha'ayin 22, Israel 4809162</t>
  </si>
  <si>
    <t>9 Hasadnaot St., Herzliya 46728 9, Israel 4672836</t>
  </si>
  <si>
    <t>6 Palyam St., Haifa 33095 6, Israel 3309509</t>
  </si>
  <si>
    <t>4 Mahanim St., Haifa 34481 4, Israel 3463413</t>
  </si>
  <si>
    <t>17 Shtampper St., Netanya 42121 17, Israel 4240230</t>
  </si>
  <si>
    <t>57 Herbert Samuel St. 57, Israel 3820201</t>
  </si>
  <si>
    <t>1 Echad Haam St., Rechovot 76261 1, Israel 7626101</t>
  </si>
  <si>
    <t>7 Ben Zvi St., Beer-Sheva 84893 7, Israel 8489325</t>
  </si>
  <si>
    <t>24 Giborei Israel Blvd., Corne 3 Habonim St. 3, Israel 4250452</t>
  </si>
  <si>
    <t>13 Aba Hillel Silver, Lod 13, Israel 7129463</t>
  </si>
  <si>
    <t>9 Ahad Ha'am St. Tel Aviv 9, Israel 6525101</t>
  </si>
  <si>
    <t>1 Shamai St., Elad 48900 1, Israel 4080101</t>
  </si>
  <si>
    <t>40 Shlomo Hamelech St., Kiryat Ono 40, Israel 5542136</t>
  </si>
  <si>
    <t>178 Malchey Israel St., Kiryat Gat 82050 178, Israel 8205002</t>
  </si>
  <si>
    <t>10 Aharonovich St., Bney Brak 51377 30, Israel 5137705</t>
  </si>
  <si>
    <t>15 Sokolov St., Hod Hasharon 45284 15, Israel 4528444</t>
  </si>
  <si>
    <t>24 Zvolon St., Modi'in 45284 24, Israel 7177683</t>
  </si>
  <si>
    <t>90 Sokolov St., Ramat Hasharon 47237 90, Israel 4723716</t>
  </si>
  <si>
    <t>Weizman St. 32 32, Israel 6209105</t>
  </si>
  <si>
    <t>13 Pinhas Eilon St. 13, Israel 5845907</t>
  </si>
  <si>
    <t>20 Jabotinsky St., Rishon Le'zion 7522905 20, Israel 7522905</t>
  </si>
  <si>
    <t>10 Shamgar St. Jerusalem 10, Israel 6525101</t>
  </si>
  <si>
    <t>26 Ga'aton St., Nahariya 22401 26, Israel 2240117</t>
  </si>
  <si>
    <t>10 Hagdud Haeevry St., Ashkelon 78595 10, Israel 7859507</t>
  </si>
  <si>
    <t>9 Ehad Ha'am St. Tel Aviv 65251 9, Israel 6525101</t>
  </si>
  <si>
    <t>30 Izhak Mydai St., Beer Sheva 30, Israel 8470137</t>
  </si>
  <si>
    <t>17, H'banim Way 17, Israel 3707368</t>
  </si>
  <si>
    <t>16, Dogit St, Yavne 16, Israel 8103827</t>
  </si>
  <si>
    <t>Haagas St' , Kenyon Centre Hagalil, Rosh Pina 0, Israel 1200000</t>
  </si>
  <si>
    <t>1,Tom Lantos Blvd.,Netanya 1, Israel 4201233</t>
  </si>
  <si>
    <t>65th Ha Atzmaut St. Petah Tikva 65, Israel 4937999</t>
  </si>
  <si>
    <t>Johanna Jabotinsky St.Beer -Sheva 7, Israel 8425807</t>
  </si>
  <si>
    <t>10,Bialik St., Ramat Gan 10, Israel 5245105</t>
  </si>
  <si>
    <t>City Of Training Bases 0, Israel 8413302</t>
  </si>
  <si>
    <t xml:space="preserve">Machane Tel-Hasomer. Ramat-Gan 0, Israel </t>
  </si>
  <si>
    <t>1, Rapaport St., Kfar Saba 1, Israel 4465142</t>
  </si>
  <si>
    <t>Rishon Leziyyon, Israel 7565841</t>
  </si>
  <si>
    <t>5,Herzel St. Netanya 5, Israel 4240003</t>
  </si>
  <si>
    <t>54,Hazayit St.,  Kiriat Gat 54, Israel 8202009</t>
  </si>
  <si>
    <t>92nd Yoseftal St., Bay Yam's Mole 92, Israel 5964101</t>
  </si>
  <si>
    <t>5,Avraham Buma Shavit  St., Rishon Lezion 5, Israel 7559903</t>
  </si>
  <si>
    <t>Army Base Ovda 0, Israel 8800000</t>
  </si>
  <si>
    <t>Yirka, Israel 2496700</t>
  </si>
  <si>
    <t>Metar, Israel 8502500</t>
  </si>
  <si>
    <t>Rishon Leziyyon, Israel 7574602</t>
  </si>
  <si>
    <t>Tamra, Israel 3081100</t>
  </si>
  <si>
    <t>Shefar'am, Israel 3330149</t>
  </si>
  <si>
    <t>Shivtei Israel, Jerusalem, Israel 9510521</t>
  </si>
  <si>
    <t>Daburiyya, Israel 1691000</t>
  </si>
  <si>
    <t>Majd Al-Kurum, Israel 2019000</t>
  </si>
  <si>
    <t>Mi'elya, Israel 2514000</t>
  </si>
  <si>
    <t>Arrabe, Israel 3081200</t>
  </si>
  <si>
    <t>Nazareth, Israel 1607183</t>
  </si>
  <si>
    <t>Yafi, Israel 1695500</t>
  </si>
  <si>
    <t>Reine, Israel 1694000</t>
  </si>
  <si>
    <t>Kafar Kanna, Israel 1693000</t>
  </si>
  <si>
    <t>Tur'an, Israel 1695000</t>
  </si>
  <si>
    <t>Ailaboun, Eilabun, Israel 1697200</t>
  </si>
  <si>
    <t>Geula, Jerusalem, Israel 9526602</t>
  </si>
  <si>
    <t>Jerusalem, Israel 9711026</t>
  </si>
  <si>
    <t>Nazareth, Israel 1641160</t>
  </si>
  <si>
    <t>El Ram, Nazareth, Israel 1600000</t>
  </si>
  <si>
    <t>Jerusalem Main, Jerusalem, Israel 9101401</t>
  </si>
  <si>
    <t>Rame, Israel 3005501</t>
  </si>
  <si>
    <t>Akko, Israel 2411002</t>
  </si>
  <si>
    <t>Netanya, Israel 4228103</t>
  </si>
  <si>
    <t>Dimona, Israel 8610002</t>
  </si>
  <si>
    <t>Haifa Business Center, Nesher, Israel 3688306</t>
  </si>
  <si>
    <t>Petah Tiqwa, Israel 4935732</t>
  </si>
  <si>
    <t>Tel Aviv - Yafo, Israel 6108102</t>
  </si>
  <si>
    <t>Tel Aviv - Yafo, Israel 6343279</t>
  </si>
  <si>
    <t>Nahariyya, Israel 2210001</t>
  </si>
  <si>
    <t>Kanfei Nesharim, Jerusalem, Israel 9610820</t>
  </si>
  <si>
    <t>Tel Aviv - Yafo, Israel 3911605</t>
  </si>
  <si>
    <t>Ramat Gan, Israel 5252006</t>
  </si>
  <si>
    <t>Rishon Leziyyon, Israel 7500257</t>
  </si>
  <si>
    <t>Ramla, Israel 7210101</t>
  </si>
  <si>
    <t>Iksal, Israel 1692000</t>
  </si>
  <si>
    <t>Tel Aviv - Yafo, Israel 6701201</t>
  </si>
  <si>
    <t>Rehovot, Israel 7627001</t>
  </si>
  <si>
    <t>Ashdod, Israel 7710201</t>
  </si>
  <si>
    <t>Hadera, Israel 3836863</t>
  </si>
  <si>
    <t>Bat Yam, Israel 5939552</t>
  </si>
  <si>
    <t>Haifa, Israel 3464231</t>
  </si>
  <si>
    <t>Qiryat Motzkin, Israel 2631123</t>
  </si>
  <si>
    <t>Judeide-Maker, Israel 2510500</t>
  </si>
  <si>
    <t>Or Yehuda, Israel 6026695</t>
  </si>
  <si>
    <t>Holon, Israel 5885800</t>
  </si>
  <si>
    <t>Sakhnin, Israel 3081000</t>
  </si>
  <si>
    <t>Kafar Yasif, Israel 2490801</t>
  </si>
  <si>
    <t>Ma'alot-Tarshiha, Israel 2154055</t>
  </si>
  <si>
    <t>Haifa, Israel 3303333</t>
  </si>
  <si>
    <t>Kefar Tavor, Israel 1524100</t>
  </si>
  <si>
    <t>Rahat, Israel 8535701</t>
  </si>
  <si>
    <t>Umm Al-Fahm, Israel 3001015</t>
  </si>
  <si>
    <t>Kefar Sava, Israel 4442500</t>
  </si>
  <si>
    <t>Jerusalem, Israel 9546493</t>
  </si>
  <si>
    <t>Nesher, Israel 3688306</t>
  </si>
  <si>
    <t>Nazareth, Israel 1641130</t>
  </si>
  <si>
    <t>Akko Area Region, Karmi'el, Israel 2165008</t>
  </si>
  <si>
    <t>Haifa Investment Center, Nesher, Israel 3688306</t>
  </si>
  <si>
    <t>Jerusalem Investment Center, Jerusalem, Israel 9101402</t>
  </si>
  <si>
    <t>Akko Investment Center, Akko, Israel 3001200</t>
  </si>
  <si>
    <t>Tel Aviv Investment Center, Holon, Israel 5885800</t>
  </si>
  <si>
    <t>Tel Aviv - Yafo, Israel 6473919</t>
  </si>
  <si>
    <t xml:space="preserve">Bu'eine-Nujeidat, Israel </t>
  </si>
  <si>
    <t>Bet Shemesh, Israel 9913900</t>
  </si>
  <si>
    <t>Experts Center - North Foreign Trade Dept., Nesher, Israel 3688306</t>
  </si>
  <si>
    <t>Experts Center - Foreign Trade Dept., Rishon Leziyyon, Israel 7574602</t>
  </si>
  <si>
    <t>Bene Beraq, Israel 5154437</t>
  </si>
  <si>
    <t>Ramat Hasharon, Israel 4723906</t>
  </si>
  <si>
    <t>Jerusalem, Israel 9531152</t>
  </si>
  <si>
    <t>Kabul, Israel 2496300</t>
  </si>
  <si>
    <t>Yehuda Hanassi, Ashdod, Israel 7765362</t>
  </si>
  <si>
    <t>Ramot, Jerusalem, Israel 9746033</t>
  </si>
  <si>
    <t>Deir Al-Asad, Israel 2018800</t>
  </si>
  <si>
    <t>Deir Hanna, Israel 2497300</t>
  </si>
  <si>
    <t>Rabbi Akiva, Bene Beraq, Israel 5152101</t>
  </si>
  <si>
    <t>Romema, Jerusalem, Israel 9446728</t>
  </si>
  <si>
    <t>Nazareth, Israel 3688306</t>
  </si>
  <si>
    <t>Kafar Qasem, Israel 4881000</t>
  </si>
  <si>
    <t>Zarzir, Israel 3657101</t>
  </si>
  <si>
    <t>Hurfeish, Israel 2515500</t>
  </si>
  <si>
    <t>Municipal, Tel Aviv - Yafo, Israel 6473919</t>
  </si>
  <si>
    <t>I'billin, Israel 3001200</t>
  </si>
  <si>
    <t>Experts Center Nesher, Nesher, Israel 3688306</t>
  </si>
  <si>
    <t>Experts Center Jerusalem, Jerusalem, Israel 9526602</t>
  </si>
  <si>
    <t>Max Nordau  St. Ashdod 9, Israel 7727201</t>
  </si>
  <si>
    <t>Harokmim St. Holon 26, Israel 5885325</t>
  </si>
  <si>
    <t>Rabbi Tarfon St. Benei Brak 1, Israel 5141901</t>
  </si>
  <si>
    <t>Ali Ibn Abi Taleb 1, Israel 4881000</t>
  </si>
  <si>
    <t>Moshe Dayan Rd. Yehud (Kenyon) 3, Israel 5645001</t>
  </si>
  <si>
    <t>Main Road, Town Hall Um El Fahem 1, Israel 3001000</t>
  </si>
  <si>
    <t>Kanfei Neshrim St. Jerusalem 7, Israel 9546417</t>
  </si>
  <si>
    <t>Alkuds, Baqa Al-Gharbiyye 1, Israel 3010000</t>
  </si>
  <si>
    <t>Yigal Alon St. Tel Aviv 94, Israel 6789139</t>
  </si>
  <si>
    <t>Hagalil, St Saknin 217, Israel 3081000</t>
  </si>
  <si>
    <t>Agripas St. , Jerusalem 88, Israel 9451309</t>
  </si>
  <si>
    <t>Ariel Sharon, St. Or Yehuda 6, Israel 6037607</t>
  </si>
  <si>
    <t>Lod, Israel 7129463</t>
  </si>
  <si>
    <t>Hamanofim St. Herzelia 8, Israel 4672559</t>
  </si>
  <si>
    <t>Bene Beraq, Israel 5120261</t>
  </si>
  <si>
    <t>Tel Aviv - Yafo, Israel 6713411</t>
  </si>
  <si>
    <t>Tel Aviv - Yafo, Israel 6706012</t>
  </si>
  <si>
    <t xml:space="preserve">Menachem Poresh St. Bet Shemesh 1, Israel </t>
  </si>
  <si>
    <t>She+N261:Aq261shet Haymim St .Bnei Brak 30, Israel 5120261</t>
  </si>
  <si>
    <t>Menachem Begin 121st Street 121, Israel 6701203</t>
  </si>
  <si>
    <t>124,Ahuza St. Raanana 124, Israel 4345020</t>
  </si>
  <si>
    <t>Rothscild Blvd 38 Tel Aviv 66883 38, Israel 6688307</t>
  </si>
  <si>
    <t>Keren Hayesod St.32 Jerusalem Israel 910 32, Israel 9214912</t>
  </si>
  <si>
    <t>23,Toval St., Ramat Gan 23, Israel 5252238</t>
  </si>
  <si>
    <t>37,Shlomo Hamelech St., Kiriat Ono 37, Israel 5542133</t>
  </si>
  <si>
    <t>94, Ramataim St., Hod Hasharon 94, Israel 4526814</t>
  </si>
  <si>
    <t>92nd Yoseftal St., Bay Yam's Mole 62, Israel 5964101</t>
  </si>
  <si>
    <t>2, Ha' Marganit St.' Holon 2, Israel 5845909</t>
  </si>
  <si>
    <t>2, Tzamarot St., Herzliya 2, Israel 4642402</t>
  </si>
  <si>
    <t>18,Goshen St., Kiryat Moztkin 18, Israel 2631007</t>
  </si>
  <si>
    <t>15,Beth Zuri St. Ramat Aviv Gimel., Tel Aviv 15, Israel 6912215</t>
  </si>
  <si>
    <t>124,Ahuza St., Raanana 124, Israel 4345020</t>
  </si>
  <si>
    <t>5th Taharan's Childeren, New Power Center,Rishon Lezion 5, Israel 7565841</t>
  </si>
  <si>
    <t>1,Rishon Lezion St. Petah Tikva 1, Israel 4972339</t>
  </si>
  <si>
    <t>23,Toval St.  Ramat Gan 23, Israel 5252238</t>
  </si>
  <si>
    <t>Technion, Haifa 1, Israel 3200003</t>
  </si>
  <si>
    <t>17,Kisofim St. ,Jerusalem 17, Israel 9773309</t>
  </si>
  <si>
    <t>136, Jerosalem Blv., Netivot 136, Israel 8774838</t>
  </si>
  <si>
    <t>16,Shamgar St,Jerusalem 16, Israel 9446116</t>
  </si>
  <si>
    <t>10,Ben Shatah St.  Elad 10, Israel 4082610</t>
  </si>
  <si>
    <t>6, Haran St. Betar Elit 6, Israel 9056506</t>
  </si>
  <si>
    <t>2,Yehezkel Blbd., Modiin Ilit 2, Israel 7183402</t>
  </si>
  <si>
    <t>9, Elazar Friedman St., Petah Tikva 11, Israel 4931946</t>
  </si>
  <si>
    <t>24, Kanfei Nesharim St. Jerusalem 24, Israel 9546439</t>
  </si>
  <si>
    <t>5,Avraham Buma Shavit  St,Rishon Lezion 5, Israel 7559903</t>
  </si>
  <si>
    <t>34, Kibbutz Galuyiot St., Tel-Aviv 34, Israel 6655018</t>
  </si>
  <si>
    <t>127, Ha'nasy  Blvd., Haifa 127, Israel 3463413</t>
  </si>
  <si>
    <t>Ramat Gan, Israel 52520</t>
  </si>
  <si>
    <t>Oranim, The College Of Management, M.P Tivon 0, Israel 3600600</t>
  </si>
  <si>
    <t>Kafar Qara, Israel 3007500</t>
  </si>
  <si>
    <t>14hataas St' , Kfar Saba 14, Israel 4442514</t>
  </si>
  <si>
    <t>Main Neighborhood Elayin 0, Israel 2020000</t>
  </si>
  <si>
    <t>Beyalik St. 10, Ramat Gan 10, Israel 5245105</t>
  </si>
  <si>
    <t>Remez St., 14, Netanya 14, Israel 4243901</t>
  </si>
  <si>
    <t>Ako-Nahariya Road, Alram Industrial Area 0, Israel 2452002</t>
  </si>
  <si>
    <t>Seven Center 1, Israel 3001000</t>
  </si>
  <si>
    <t xml:space="preserve">Bar Yehuda St. 111, Haifa 111, Israel </t>
  </si>
  <si>
    <t>12, Abba Hillel St., Ramat Gan 12, Israel 5250606</t>
  </si>
  <si>
    <t>Kokhav Ya'ir, Israel 4486400</t>
  </si>
  <si>
    <t>Main St.' Sachnin 0, Israel 3081000</t>
  </si>
  <si>
    <t>Tel Aviv - Yafo, Israel 61031</t>
  </si>
  <si>
    <t>2 Hanegev . Aurport Sity 2, Israel 7010000</t>
  </si>
  <si>
    <t>1 Hamasger, Netivot 1, Israel 8776815</t>
  </si>
  <si>
    <t>Shamgar 21, Jerusalem 21, Israel 9446124</t>
  </si>
  <si>
    <t>30 Agron St Jerusalem 30, Israel 9419009</t>
  </si>
  <si>
    <t>Avnei Nezer 18. St Modiin Ilit 18, Israel 7181018</t>
  </si>
  <si>
    <t>2 Derach Itchak Rabin. Beit Shemesh 2, Israel 9958551</t>
  </si>
  <si>
    <t>2 Ismach. Bitar Ilit 1, Israel 9055702</t>
  </si>
  <si>
    <t>21 Echad Haam . Tel Aviv 21, Israel 6515103</t>
  </si>
  <si>
    <t>26 Natanzon St 26, Israel 3309512</t>
  </si>
  <si>
    <t>63 Hertzel . Rishon Le Zion 63, Israel 7526724</t>
  </si>
  <si>
    <t>9 Jabotinsky, Bnei Brak 9, Israel 5126417</t>
  </si>
  <si>
    <t>12 Jerusalem Blvd 12, Israel 7752305</t>
  </si>
  <si>
    <t>192 Derech Acre. Kiryat Bialik 192, Israel 2723206</t>
  </si>
  <si>
    <t>90 Hadasa. Beer Sheva 90, Israel 8422133</t>
  </si>
  <si>
    <t>94 Yeuda Hanasi. Elad 94, Israel 4082414</t>
  </si>
  <si>
    <t>2 Marj Even Amar St 2, Israel 1620702</t>
  </si>
  <si>
    <t>45 Hertzel. Netanya 45, Israel 4239015</t>
  </si>
  <si>
    <t>Maale Kamon 5, Carmiel 5, Israel 2165006</t>
  </si>
  <si>
    <t>El Medina Street El Sultan Bldg 0, Israel 3001000</t>
  </si>
  <si>
    <t>Shaanin Mall 0, Israel 3081000</t>
  </si>
  <si>
    <t xml:space="preserve">Eilat, Israel </t>
  </si>
  <si>
    <t>Eilat, Israel 8801306</t>
  </si>
  <si>
    <t>Shederot Atemarim, Eilat, Israel 8801406</t>
  </si>
  <si>
    <t>Column2</t>
  </si>
  <si>
    <t>Bank Yahav  for Government Employees Ltd110</t>
  </si>
  <si>
    <t>Bank Yahav  for Government Employees Ltd111</t>
  </si>
  <si>
    <t>Bank Yahav  for Government Employees Ltd112</t>
  </si>
  <si>
    <t>Bank Yahav  for Government Employees Ltd113</t>
  </si>
  <si>
    <t>Bank Yahav  for Government Employees Ltd202</t>
  </si>
  <si>
    <t>Bank Yahav  for Government Employees Ltd203</t>
  </si>
  <si>
    <t>Bank Yahav  for Government Employees Ltd204</t>
  </si>
  <si>
    <t>Bank Yahav  for Government Employees Ltd205</t>
  </si>
  <si>
    <t>Bank Yahav  for Government Employees Ltd206</t>
  </si>
  <si>
    <t>Bank Yahav  for Government Employees Ltd207</t>
  </si>
  <si>
    <t>Bank Leumi Le-Israel B.M68</t>
  </si>
  <si>
    <t>Bank Leumi Le-Israel B.M103</t>
  </si>
  <si>
    <t>Bank Leumi Le-Israel B.M105</t>
  </si>
  <si>
    <t>Bank Leumi Le-Israel B.M281</t>
  </si>
  <si>
    <t>Bank Leumi Le-Israel B.M435</t>
  </si>
  <si>
    <t>Bank Leumi Le-Israel B.M663</t>
  </si>
  <si>
    <t>Bank Leumi Le-Israel B.M668</t>
  </si>
  <si>
    <t>Bank Leumi Le-Israel B.M672</t>
  </si>
  <si>
    <t>Bank Leumi Le-Israel B.M674</t>
  </si>
  <si>
    <t>Bank Leumi Le-Israel B.M725</t>
  </si>
  <si>
    <t>Bank Leumi Le-Israel B.M746</t>
  </si>
  <si>
    <t>Bank Leumi Le-Israel B.M828</t>
  </si>
  <si>
    <t>Bank Leumi Le-Israel B.M865</t>
  </si>
  <si>
    <t>Bank Leumi Le-Israel B.M881</t>
  </si>
  <si>
    <t>Bank Leumi Le-Israel B.M906</t>
  </si>
  <si>
    <t>Bank Leumi Le-Israel B.M907</t>
  </si>
  <si>
    <t>Israel Discount Bank Ltd191</t>
  </si>
  <si>
    <t>Israel Discount Bank Ltd192</t>
  </si>
  <si>
    <t>Israel Discount Bank Ltd193</t>
  </si>
  <si>
    <t>Israel Discount Bank Ltd194</t>
  </si>
  <si>
    <t>Israel Discount Bank Ltd195</t>
  </si>
  <si>
    <t>Israel Discount Bank Ltd196</t>
  </si>
  <si>
    <t>Israel Discount Bank Ltd197</t>
  </si>
  <si>
    <t>Israel Discount Bank Ltd427</t>
  </si>
  <si>
    <t>Bank Hapoalim B.M41</t>
  </si>
  <si>
    <t>Bank Hapoalim B.M62</t>
  </si>
  <si>
    <t>Bank Hapoalim B.M115</t>
  </si>
  <si>
    <t>Bank Hapoalim B.M139</t>
  </si>
  <si>
    <t>Bank Hapoalim B.M143</t>
  </si>
  <si>
    <t>Bank Hapoalim B.M144</t>
  </si>
  <si>
    <t>Bank Hapoalim B.M150</t>
  </si>
  <si>
    <t>Bank Hapoalim B.M242</t>
  </si>
  <si>
    <t>Bank Hapoalim B.M267</t>
  </si>
  <si>
    <t>Bank Hapoalim B.M282</t>
  </si>
  <si>
    <t>Bank Hapoalim B.M406</t>
  </si>
  <si>
    <t>Bank Hapoalim B.M408</t>
  </si>
  <si>
    <t>Bank Hapoalim B.M416</t>
  </si>
  <si>
    <t>Bank Hapoalim B.M432</t>
  </si>
  <si>
    <t>Bank Hapoalim B.M434</t>
  </si>
  <si>
    <t>Bank Hapoalim B.M454</t>
  </si>
  <si>
    <t>Bank Hapoalim B.M473</t>
  </si>
  <si>
    <t>Bank Hapoalim B.M980</t>
  </si>
  <si>
    <t>Bank Hapoalim B.M981</t>
  </si>
  <si>
    <t>Bank Hapoalim B.M982</t>
  </si>
  <si>
    <t>Bank Hapoalim B.M983</t>
  </si>
  <si>
    <t>Bank Hapoalim B.M984</t>
  </si>
  <si>
    <t>Bank Hapoalim B.M985</t>
  </si>
  <si>
    <t>Bank Hapoalim B.M986</t>
  </si>
  <si>
    <t>Bank Hapoalim B.M987</t>
  </si>
  <si>
    <t>Bank Otsar Ha-hayal Ltd303</t>
  </si>
  <si>
    <t>Bank Otsar Ha-hayal Ltd305</t>
  </si>
  <si>
    <t>Bank Otsar Ha-hayal Ltd309</t>
  </si>
  <si>
    <t>Bank Otsar Ha-hayal Ltd310</t>
  </si>
  <si>
    <t>Bank Otsar Ha-hayal Ltd319</t>
  </si>
  <si>
    <t>Bank Otsar Ha-hayal Ltd324</t>
  </si>
  <si>
    <t>Bank Otsar Ha-hayal Ltd329</t>
  </si>
  <si>
    <t>Bank Otsar Ha-hayal Ltd330</t>
  </si>
  <si>
    <t>Bank Otsar Ha-hayal Ltd335</t>
  </si>
  <si>
    <t>Bank Otsar Ha-hayal Ltd358</t>
  </si>
  <si>
    <t>Bank Otsar Ha-hayal Ltd359</t>
  </si>
  <si>
    <t>Bank Otsar Ha-hayal Ltd360</t>
  </si>
  <si>
    <t>Bank Otsar Ha-hayal Ltd373</t>
  </si>
  <si>
    <t>One Zero Digital Bank LTD1</t>
  </si>
  <si>
    <t>One Zero Digital Bank LTD50</t>
  </si>
  <si>
    <t>One Zero Digital Bank LTD300</t>
  </si>
  <si>
    <t>One Zero Digital Bank LTD400</t>
  </si>
  <si>
    <t>One Zero Digital Bank LTD410</t>
  </si>
  <si>
    <t>Mizrahi Tefahot Bank Ltd54</t>
  </si>
  <si>
    <t>Mizrahi Tefahot Bank Ltd594</t>
  </si>
  <si>
    <t>Mizrahi Tefahot Bank Ltd612</t>
  </si>
  <si>
    <t>Mizrahi Tefahot Bank Ltd614</t>
  </si>
  <si>
    <t>Mizrahi Tefahot Bank Ltd620</t>
  </si>
  <si>
    <t>Mizrahi Tefahot Bank Ltd709</t>
  </si>
  <si>
    <t>Mizrahi Tefahot Bank Ltd722</t>
  </si>
  <si>
    <t>Mizrahi Tefahot Bank Ltd723</t>
  </si>
  <si>
    <t>Mizrahi Tefahot Bank Ltd724</t>
  </si>
  <si>
    <t>Mizrahi Tefahot Bank Ltd726</t>
  </si>
  <si>
    <t>Mizrahi Tefahot Bank Ltd727</t>
  </si>
  <si>
    <t>Mizrahi Tefahot Bank Ltd728</t>
  </si>
  <si>
    <t>Mizrahi Tefahot Bank Ltd729</t>
  </si>
  <si>
    <t>Mizrahi Tefahot Bank Ltd730</t>
  </si>
  <si>
    <t>Mizrahi Tefahot Bank Ltd731</t>
  </si>
  <si>
    <t>Mizrahi Tefahot Bank Ltd732</t>
  </si>
  <si>
    <t>Mizrahi Tefahot Bank Ltd733</t>
  </si>
  <si>
    <t>Mizrahi Tefahot Bank Ltd734</t>
  </si>
  <si>
    <t>Mizrahi Tefahot Bank Ltd751</t>
  </si>
  <si>
    <t>Mizrahi Tefahot Bank Ltd781</t>
  </si>
  <si>
    <t>Mizrahi Tefahot Bank Ltd905</t>
  </si>
  <si>
    <t>Mizrahi Tefahot Bank Ltd906</t>
  </si>
  <si>
    <t>Mizrahi Tefahot Bank Ltd907</t>
  </si>
  <si>
    <t>Mizrahi Tefahot Bank Ltd908</t>
  </si>
  <si>
    <t>Mizrahi Tefahot Bank Ltd909</t>
  </si>
  <si>
    <t>Mizrahi Tefahot Bank Ltd910</t>
  </si>
  <si>
    <t>Mizrahi Tefahot Bank Ltd911</t>
  </si>
  <si>
    <t>Mizrahi Tefahot Bank Ltd912</t>
  </si>
  <si>
    <t>Mizrahi Tefahot Bank Ltd913</t>
  </si>
  <si>
    <t>Mizrahi Tefahot Bank Ltd914</t>
  </si>
  <si>
    <t>Mizrahi Tefahot Bank Ltd917</t>
  </si>
  <si>
    <t>Mizrahi Tefahot Bank Ltd918</t>
  </si>
  <si>
    <t>Mizrahi Tefahot Bank Ltd919</t>
  </si>
  <si>
    <t>Mizrahi Tefahot Bank Ltd920</t>
  </si>
  <si>
    <t>Mizrahi Tefahot Bank Ltd921</t>
  </si>
  <si>
    <t>Mizrahi Tefahot Bank Ltd922</t>
  </si>
  <si>
    <t>Mizrahi Tefahot Bank Ltd923</t>
  </si>
  <si>
    <t>Mizrahi Tefahot Bank Ltd924</t>
  </si>
  <si>
    <t>Mizrahi Tefahot Bank Ltd925</t>
  </si>
  <si>
    <t>Mizrahi Tefahot Bank Ltd926</t>
  </si>
  <si>
    <t>Mizrahi Tefahot Bank Ltd927</t>
  </si>
  <si>
    <t>Citibank1</t>
  </si>
  <si>
    <t>Citibank2</t>
  </si>
  <si>
    <t>UBank Ltd262</t>
  </si>
  <si>
    <t>The First International Bank of Israel Ltd19</t>
  </si>
  <si>
    <t>The First International Bank of Israel Ltd85</t>
  </si>
  <si>
    <t>The First International Bank of Israel Ltd105</t>
  </si>
  <si>
    <t>The First International Bank of Israel Ltd150</t>
  </si>
  <si>
    <t>The First International Bank of Israel Ltd160</t>
  </si>
  <si>
    <t>The First International Bank of Israel Ltd262</t>
  </si>
  <si>
    <t>The First International Bank of Israel Ltd303</t>
  </si>
  <si>
    <t>The First International Bank of Israel Ltd305</t>
  </si>
  <si>
    <t>The First International Bank of Israel Ltd309</t>
  </si>
  <si>
    <t>The First International Bank of Israel Ltd310</t>
  </si>
  <si>
    <t>The First International Bank of Israel Ltd319</t>
  </si>
  <si>
    <t>The First International Bank of Israel Ltd324</t>
  </si>
  <si>
    <t>The First International Bank of Israel Ltd329</t>
  </si>
  <si>
    <t>The First International Bank of Israel Ltd330</t>
  </si>
  <si>
    <t>The First International Bank of Israel Ltd335</t>
  </si>
  <si>
    <t>The First International Bank of Israel Ltd358</t>
  </si>
  <si>
    <t>The First International Bank of Israel Ltd359</t>
  </si>
  <si>
    <t>The First International Bank of Israel Ltd360</t>
  </si>
  <si>
    <t>The First International Bank of Israel Ltd373</t>
  </si>
  <si>
    <t>Poaley Agudat Israel Bank Ltd160</t>
  </si>
  <si>
    <t>Bank of Jerusalem Ltd25</t>
  </si>
  <si>
    <t>See other tab for other currencies</t>
  </si>
  <si>
    <t>https://customers.hcsra.co.il/#/login?returnUrl=%2Fhome</t>
  </si>
  <si>
    <t>N/A after 2023</t>
  </si>
  <si>
    <t>Did you mean ZWL?</t>
  </si>
  <si>
    <t>Zimbabwe-Gold</t>
  </si>
  <si>
    <t>ZiG</t>
  </si>
  <si>
    <t>ZWG</t>
  </si>
  <si>
    <t>For 2021, try ZWL</t>
  </si>
  <si>
    <t>For 2022, try ZWL</t>
  </si>
  <si>
    <t>For 2023, try ZWL</t>
  </si>
  <si>
    <t>N/A after 2022</t>
  </si>
  <si>
    <t>Czech Republic-Koruna</t>
  </si>
  <si>
    <t>CHF</t>
  </si>
  <si>
    <t>New Israel Shekel</t>
  </si>
  <si>
    <t>Migdal Insurance Group</t>
  </si>
  <si>
    <t>The Phoenix Financial</t>
  </si>
  <si>
    <t>Harel Financial Services</t>
  </si>
  <si>
    <t>https://www.meitav.co.il/</t>
  </si>
  <si>
    <t>https://customers.meitav.co.il/v2/login/loginAmit</t>
  </si>
  <si>
    <t>https://optimus-member.malam-payroll.com/#/login/gilad-pension</t>
  </si>
  <si>
    <t>https://www.harel-group.co.il/Pages/login-page/Login.aspx?LoginOriginatingAction=PersonalInfoPage&amp;isshowlogin=true&amp;Source=%2fpersonal-info%2f&amp;Type=PortalOTP</t>
  </si>
  <si>
    <t>Meitav Investment House</t>
  </si>
  <si>
    <t>https://www.menoramivt.co.il/customer-login/ut/p/a1/04_Sj9CPykssy0xPLMnMz0vMAfGjzOINPJ2dPbwMDL38w5xNDBxdzcwMzX3MjN0DTIEKIoEKvAMtoAoCHV0NHN1dfX39Qp0MDNwNidNvgAM4GhDS74VfgQnIAqMiX2ffdP2ogsSSDN3MvLR8_YjcysTk5PzSvBL9cP0oQkZAFODzI8QE3J4oyA2NqPJJC_Z"&amp;"MV1QEAM9efnM!/dl5/d5/L2dBISEvZ0FBIS9nQSEh/","מידע אישי")</t>
  </si>
  <si>
    <t>Infinity Investment House</t>
  </si>
  <si>
    <t>https://infinity.co.il/</t>
  </si>
  <si>
    <t>אינפיניטי</t>
  </si>
  <si>
    <t>https://optimus-member.malam-payroll.com/#/login/infinity</t>
  </si>
  <si>
    <t>8 HaMenofim Street</t>
  </si>
  <si>
    <t>Herzliya</t>
  </si>
  <si>
    <t>09-9579000</t>
  </si>
  <si>
    <t>pensya@infinity.co.il</t>
  </si>
  <si>
    <t>claldocs@clal-ins.co.il</t>
  </si>
  <si>
    <t>support@gilad-pension.co.il</t>
  </si>
  <si>
    <t>https://kereni.co.il/contact/</t>
  </si>
  <si>
    <t>16 Homa VeMigdal Street</t>
  </si>
  <si>
    <t>9 Ahad Ha-am</t>
  </si>
  <si>
    <t>עגור חברה לניהול קופות גמל וקרנות השתלמות בע"מ</t>
  </si>
  <si>
    <t>Agur Teacher's Funds</t>
  </si>
  <si>
    <t>03-7706061</t>
  </si>
  <si>
    <t>https://apps.fibi.co.il/RishumKPG/Default.aspx?irgun=30</t>
  </si>
  <si>
    <t xml:space="preserve">FIBI misc. Funds Sign up for online access: </t>
  </si>
  <si>
    <t>Ayalon Group</t>
  </si>
  <si>
    <t>Rom Funds for Government Employees</t>
  </si>
  <si>
    <t>16 Homa VeMigdal Street, Tel Aviv, 6777116</t>
  </si>
  <si>
    <t>19A Habarzel Street, Tel Aviv, 6971026</t>
  </si>
  <si>
    <t>3 Abba Hillel Street, Ramat Gan, 5252202</t>
  </si>
  <si>
    <t>9 Ehad HaAm Street, Tel Aviv, 6129109</t>
  </si>
  <si>
    <t>8 HaMenofim Street, Herzliya, 4672559</t>
  </si>
  <si>
    <t>9 Ahad Ha-am, Tel Aviv-Yafo, 6525101</t>
  </si>
  <si>
    <t>30 Derech Sheshet Hayamim Street, Bnei Brak, 5120261</t>
  </si>
  <si>
    <t>23 Jabotinsky, Ramat Gan, 5251102</t>
  </si>
  <si>
    <t>53 HaShalom Street, Givatayim, 62098</t>
  </si>
  <si>
    <t>Guatemala-Quetzal</t>
  </si>
  <si>
    <t>Republic Of North Macedonia-Denar</t>
  </si>
  <si>
    <t>Denar</t>
  </si>
  <si>
    <t>Republic Of North Macedoni</t>
  </si>
  <si>
    <t>Grenada-East Caribbean Dollar</t>
  </si>
  <si>
    <t>St. Lucia-East Caribbean Dollar</t>
  </si>
  <si>
    <t>Antigua &amp; Barbuda-East Caribbean Dollar</t>
  </si>
  <si>
    <t>Venezuela-Fuerte</t>
  </si>
  <si>
    <t>Central African Republic-CFA Franc</t>
  </si>
  <si>
    <t>Caribbean Guilder</t>
  </si>
  <si>
    <t>Dutch Guilder</t>
  </si>
  <si>
    <t>Netherlands Antilles/Dutch Caribbean</t>
  </si>
  <si>
    <t>Namibia-Dollar</t>
  </si>
  <si>
    <t>Namibia</t>
  </si>
  <si>
    <t>Democratic Republic Of Congo-Congolese Franc</t>
  </si>
  <si>
    <t>Curacao-Caribbean Guilder</t>
  </si>
  <si>
    <t>Curacao</t>
  </si>
  <si>
    <t>US treasury year-end exchange rates</t>
  </si>
  <si>
    <t>Year</t>
  </si>
  <si>
    <t>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</si>
</sst>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_ * #,##0.0000_ ;_ * \-#,##0.0000_ ;_ * &quot;-&quot;??_ ;_ @_ "/>
  </numFmts>
  <fonts count="57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77"/>
      <scheme val="minor"/>
    </font>
    <font>
      <u/>
      <sz val="12"/>
      <color theme="10"/>
      <name val="Calibri"/>
      <family val="2"/>
      <charset val="177"/>
      <scheme val="minor"/>
    </font>
    <font>
      <b/>
      <sz val="14"/>
      <color rgb="FF7D264F"/>
      <name val="Calibri"/>
      <family val="2"/>
      <scheme val="minor"/>
    </font>
    <font>
      <sz val="11"/>
      <color rgb="FF7D264F"/>
      <name val="Calibri"/>
      <family val="2"/>
      <scheme val="minor"/>
    </font>
    <font>
      <b/>
      <sz val="15"/>
      <color rgb="FF456730"/>
      <name val="Myriad Pro"/>
    </font>
    <font>
      <b/>
      <sz val="11"/>
      <color rgb="FF456730"/>
      <name val="Myriad Pro"/>
    </font>
    <font>
      <b/>
      <sz val="10"/>
      <color theme="1"/>
      <name val="Calibri"/>
      <family val="2"/>
      <scheme val="minor"/>
    </font>
    <font>
      <b/>
      <sz val="12"/>
      <color rgb="FF7D264F"/>
      <name val="Calibri"/>
      <family val="2"/>
      <scheme val="minor"/>
    </font>
    <font>
      <u/>
      <sz val="14"/>
      <color theme="10"/>
      <name val="Calibri"/>
      <family val="2"/>
      <charset val="177"/>
      <scheme val="minor"/>
    </font>
    <font>
      <b/>
      <sz val="11"/>
      <color rgb="FF7D264F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charset val="177"/>
      <scheme val="minor"/>
    </font>
    <font>
      <b/>
      <sz val="14"/>
      <color theme="1"/>
      <name val="Calibri"/>
      <family val="2"/>
      <charset val="177"/>
      <scheme val="minor"/>
    </font>
    <font>
      <b/>
      <sz val="14"/>
      <color theme="1"/>
      <name val="Calibri"/>
      <family val="2"/>
      <scheme val="minor"/>
    </font>
    <font>
      <b/>
      <sz val="15"/>
      <color rgb="FFC00000"/>
      <name val="Myriad Pro"/>
      <charset val="177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i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  <charset val="177"/>
    </font>
    <font>
      <u/>
      <sz val="11"/>
      <color theme="10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u/>
      <sz val="12"/>
      <name val="Calibri Light"/>
      <family val="2"/>
      <scheme val="major"/>
    </font>
    <font>
      <sz val="11"/>
      <color theme="9" tint="0.79998168889431442"/>
      <name val="Calibri"/>
      <family val="2"/>
      <scheme val="minor"/>
    </font>
    <font>
      <sz val="12"/>
      <color theme="9" tint="0.79998168889431442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rgb="FF7D264F"/>
      <name val="Calibri"/>
      <family val="2"/>
      <scheme val="minor"/>
    </font>
    <font>
      <sz val="11"/>
      <color rgb="FFC00000"/>
      <name val="Calibri"/>
      <family val="2"/>
      <charset val="177"/>
      <scheme val="minor"/>
    </font>
    <font>
      <b/>
      <sz val="10"/>
      <color rgb="FFFFFFFF"/>
      <name val="Arial"/>
      <family val="2"/>
    </font>
    <font>
      <sz val="12"/>
      <color rgb="FF000000"/>
      <name val="Calibri Light"/>
      <family val="2"/>
    </font>
    <font>
      <sz val="12"/>
      <color theme="1"/>
      <name val="Calibri Light"/>
      <family val="2"/>
    </font>
    <font>
      <sz val="11"/>
      <color rgb="FFDDEBD5"/>
      <name val="Calibri"/>
      <family val="2"/>
      <scheme val="minor"/>
    </font>
    <font>
      <sz val="12"/>
      <color rgb="FFDDEBD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2"/>
      <color theme="4" tint="-0.249977111117893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BA0CD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indexed="64"/>
      </patternFill>
    </fill>
  </fills>
  <borders count="23">
    <border>
      <left/>
      <right/>
      <top/>
      <bottom/>
      <diagonal/>
    </border>
    <border>
      <left style="thin">
        <color rgb="FF456730"/>
      </left>
      <right style="thin">
        <color rgb="FF456730"/>
      </right>
      <top style="thin">
        <color rgb="FF456730"/>
      </top>
      <bottom style="thin">
        <color rgb="FF4567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456730"/>
      </left>
      <right/>
      <top style="thin">
        <color rgb="FF456730"/>
      </top>
      <bottom style="thin">
        <color rgb="FF456730"/>
      </bottom>
      <diagonal/>
    </border>
    <border>
      <left/>
      <right style="thin">
        <color rgb="FF456730"/>
      </right>
      <top style="thin">
        <color rgb="FF456730"/>
      </top>
      <bottom style="thin">
        <color rgb="FF456730"/>
      </bottom>
      <diagonal/>
    </border>
    <border>
      <left/>
      <right/>
      <top/>
      <bottom style="thin">
        <color indexed="64"/>
      </bottom>
      <diagonal/>
    </border>
    <border>
      <left style="thin">
        <color rgb="FF7BA0CD"/>
      </left>
      <right style="thin">
        <color rgb="FF7BA0CD"/>
      </right>
      <top style="thin">
        <color rgb="FF7BA0CD"/>
      </top>
      <bottom style="thin">
        <color rgb="FF7BA0CD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 style="hair">
        <color theme="2" tint="-0.24994659260841701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/>
      <diagonal/>
    </border>
    <border>
      <left style="hair">
        <color theme="2" tint="-0.24994659260841701"/>
      </left>
      <right/>
      <top style="hair">
        <color theme="2" tint="-0.2499465926084170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56730"/>
      </left>
      <right style="thin">
        <color rgb="FF456730"/>
      </right>
      <top style="thin">
        <color rgb="FF456730"/>
      </top>
      <bottom/>
      <diagonal/>
    </border>
    <border>
      <left/>
      <right style="medium">
        <color rgb="FF8EA9DB"/>
      </right>
      <top style="medium">
        <color rgb="FF8EA9DB"/>
      </top>
      <bottom style="medium">
        <color rgb="FF8EA9DB"/>
      </bottom>
      <diagonal/>
    </border>
    <border>
      <left style="medium">
        <color rgb="FFAEAAAA"/>
      </left>
      <right style="medium">
        <color rgb="FFAEAAAA"/>
      </right>
      <top/>
      <bottom style="medium">
        <color rgb="FFAEAAAA"/>
      </bottom>
      <diagonal/>
    </border>
    <border>
      <left style="medium">
        <color rgb="FF8EA9DB"/>
      </left>
      <right style="medium">
        <color rgb="FF8EA9DB"/>
      </right>
      <top/>
      <bottom style="medium">
        <color rgb="FF8EA9DB"/>
      </bottom>
      <diagonal/>
    </border>
    <border>
      <left/>
      <right/>
      <top style="hair">
        <color theme="2" tint="-0.24994659260841701"/>
      </top>
      <bottom/>
      <diagonal/>
    </border>
    <border>
      <left style="thin">
        <color theme="4" tint="0.39997558519241921"/>
      </left>
      <right/>
      <top style="hair">
        <color theme="2" tint="-0.24994659260841701"/>
      </top>
      <bottom/>
      <diagonal/>
    </border>
    <border>
      <left style="hair">
        <color theme="2" tint="-0.24994659260841701"/>
      </left>
      <right/>
      <top style="thin">
        <color theme="4" tint="0.39997558519241921"/>
      </top>
      <bottom/>
      <diagonal/>
    </border>
    <border>
      <left style="hair">
        <color theme="2" tint="-0.24994659260841701"/>
      </left>
      <right/>
      <top/>
      <bottom/>
      <diagonal/>
    </border>
  </borders>
  <cellStyleXfs count="13">
    <xf numFmtId="0" fontId="0" fillId="0" borderId="0"/>
    <xf numFmtId="16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/>
    <xf numFmtId="0" fontId="34" fillId="9" borderId="0" applyNumberFormat="0" applyBorder="0" applyAlignment="0" applyProtection="0"/>
    <xf numFmtId="0" fontId="27" fillId="0" borderId="0"/>
    <xf numFmtId="0" fontId="35" fillId="0" borderId="0"/>
    <xf numFmtId="0" fontId="36" fillId="0" borderId="0" applyNumberFormat="0" applyFill="0" applyBorder="0" applyAlignment="0" applyProtection="0"/>
    <xf numFmtId="0" fontId="5" fillId="0" borderId="0"/>
    <xf numFmtId="0" fontId="3" fillId="0" borderId="0"/>
    <xf numFmtId="0" fontId="27" fillId="0" borderId="0"/>
  </cellStyleXfs>
  <cellXfs count="145">
    <xf numFmtId="0" fontId="0" fillId="0" borderId="0" xfId="0"/>
    <xf numFmtId="0" fontId="0" fillId="6" borderId="0" xfId="0" applyFill="1"/>
    <xf numFmtId="165" fontId="0" fillId="6" borderId="0" xfId="1" applyNumberFormat="1" applyFont="1" applyFill="1"/>
    <xf numFmtId="0" fontId="10" fillId="6" borderId="0" xfId="0" applyFont="1" applyFill="1"/>
    <xf numFmtId="0" fontId="14" fillId="6" borderId="0" xfId="0" applyFont="1" applyFill="1"/>
    <xf numFmtId="0" fontId="8" fillId="6" borderId="1" xfId="0" applyFont="1" applyFill="1" applyBorder="1" applyAlignment="1">
      <alignment wrapText="1"/>
    </xf>
    <xf numFmtId="165" fontId="8" fillId="6" borderId="1" xfId="1" applyNumberFormat="1" applyFont="1" applyFill="1" applyBorder="1" applyAlignment="1">
      <alignment wrapText="1"/>
    </xf>
    <xf numFmtId="165" fontId="12" fillId="6" borderId="0" xfId="1" applyNumberFormat="1" applyFont="1" applyFill="1" applyAlignment="1">
      <alignment vertical="center"/>
    </xf>
    <xf numFmtId="165" fontId="17" fillId="6" borderId="0" xfId="1" applyNumberFormat="1" applyFont="1" applyFill="1" applyAlignment="1">
      <alignment vertical="center"/>
    </xf>
    <xf numFmtId="0" fontId="10" fillId="6" borderId="0" xfId="0" applyFont="1" applyFill="1" applyAlignment="1">
      <alignment vertical="center"/>
    </xf>
    <xf numFmtId="165" fontId="8" fillId="6" borderId="0" xfId="1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165" fontId="8" fillId="6" borderId="0" xfId="1" applyNumberFormat="1" applyFont="1" applyFill="1"/>
    <xf numFmtId="165" fontId="9" fillId="6" borderId="0" xfId="1" applyNumberFormat="1" applyFont="1" applyFill="1" applyAlignment="1">
      <alignment horizontal="right"/>
    </xf>
    <xf numFmtId="165" fontId="8" fillId="6" borderId="2" xfId="1" applyNumberFormat="1" applyFont="1" applyFill="1" applyBorder="1"/>
    <xf numFmtId="49" fontId="0" fillId="6" borderId="0" xfId="0" applyNumberFormat="1" applyFill="1"/>
    <xf numFmtId="49" fontId="10" fillId="6" borderId="0" xfId="0" applyNumberFormat="1" applyFont="1" applyFill="1"/>
    <xf numFmtId="49" fontId="10" fillId="6" borderId="0" xfId="0" applyNumberFormat="1" applyFont="1" applyFill="1" applyAlignment="1">
      <alignment vertical="center"/>
    </xf>
    <xf numFmtId="49" fontId="8" fillId="6" borderId="1" xfId="0" applyNumberFormat="1" applyFont="1" applyFill="1" applyBorder="1"/>
    <xf numFmtId="49" fontId="11" fillId="6" borderId="0" xfId="2" applyNumberFormat="1" applyFont="1" applyFill="1" applyAlignment="1">
      <alignment vertical="center"/>
    </xf>
    <xf numFmtId="49" fontId="14" fillId="6" borderId="0" xfId="0" applyNumberFormat="1" applyFont="1" applyFill="1"/>
    <xf numFmtId="49" fontId="8" fillId="6" borderId="1" xfId="0" applyNumberFormat="1" applyFont="1" applyFill="1" applyBorder="1" applyAlignment="1">
      <alignment wrapText="1"/>
    </xf>
    <xf numFmtId="49" fontId="15" fillId="6" borderId="0" xfId="0" applyNumberFormat="1" applyFont="1" applyFill="1"/>
    <xf numFmtId="49" fontId="20" fillId="6" borderId="0" xfId="0" applyNumberFormat="1" applyFont="1" applyFill="1"/>
    <xf numFmtId="0" fontId="0" fillId="6" borderId="0" xfId="0" applyFill="1" applyProtection="1">
      <protection locked="0"/>
    </xf>
    <xf numFmtId="0" fontId="13" fillId="6" borderId="0" xfId="0" applyFont="1" applyFill="1" applyProtection="1">
      <protection locked="0"/>
    </xf>
    <xf numFmtId="0" fontId="10" fillId="6" borderId="0" xfId="0" applyFont="1" applyFill="1" applyProtection="1">
      <protection locked="0"/>
    </xf>
    <xf numFmtId="0" fontId="10" fillId="6" borderId="0" xfId="0" applyFont="1" applyFill="1" applyAlignment="1" applyProtection="1">
      <alignment vertical="center"/>
      <protection locked="0"/>
    </xf>
    <xf numFmtId="165" fontId="0" fillId="6" borderId="0" xfId="1" applyNumberFormat="1" applyFont="1" applyFill="1" applyProtection="1">
      <protection locked="0"/>
    </xf>
    <xf numFmtId="165" fontId="8" fillId="6" borderId="0" xfId="1" applyNumberFormat="1" applyFont="1" applyFill="1" applyProtection="1">
      <protection locked="0"/>
    </xf>
    <xf numFmtId="49" fontId="0" fillId="3" borderId="1" xfId="0" applyNumberForma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2" fillId="6" borderId="0" xfId="0" applyFont="1" applyFill="1" applyAlignment="1" applyProtection="1">
      <alignment vertical="center"/>
      <protection locked="0"/>
    </xf>
    <xf numFmtId="165" fontId="8" fillId="6" borderId="0" xfId="1" applyNumberFormat="1" applyFont="1" applyFill="1" applyAlignment="1" applyProtection="1">
      <alignment vertical="center"/>
      <protection locked="0"/>
    </xf>
    <xf numFmtId="0" fontId="12" fillId="6" borderId="3" xfId="0" applyFont="1" applyFill="1" applyBorder="1" applyAlignment="1" applyProtection="1">
      <alignment vertical="center"/>
      <protection locked="0"/>
    </xf>
    <xf numFmtId="0" fontId="19" fillId="6" borderId="0" xfId="0" applyFont="1" applyFill="1" applyAlignment="1" applyProtection="1">
      <alignment vertical="center"/>
      <protection locked="0"/>
    </xf>
    <xf numFmtId="165" fontId="9" fillId="2" borderId="0" xfId="1" applyNumberFormat="1" applyFont="1" applyFill="1"/>
    <xf numFmtId="0" fontId="23" fillId="6" borderId="0" xfId="0" applyFont="1" applyFill="1" applyProtection="1">
      <protection locked="0"/>
    </xf>
    <xf numFmtId="0" fontId="29" fillId="0" borderId="0" xfId="5"/>
    <xf numFmtId="0" fontId="30" fillId="7" borderId="0" xfId="5" applyFont="1" applyFill="1" applyAlignment="1">
      <alignment horizontal="center" wrapText="1"/>
    </xf>
    <xf numFmtId="49" fontId="22" fillId="6" borderId="0" xfId="0" applyNumberFormat="1" applyFont="1" applyFill="1" applyAlignment="1">
      <alignment horizontal="left" vertical="top" wrapText="1"/>
    </xf>
    <xf numFmtId="49" fontId="18" fillId="5" borderId="0" xfId="2" applyNumberFormat="1" applyFont="1" applyFill="1" applyAlignment="1">
      <alignment horizontal="center" vertical="center"/>
    </xf>
    <xf numFmtId="0" fontId="0" fillId="0" borderId="6" xfId="0" applyBorder="1"/>
    <xf numFmtId="0" fontId="39" fillId="0" borderId="8" xfId="7" applyFont="1" applyBorder="1"/>
    <xf numFmtId="0" fontId="39" fillId="0" borderId="8" xfId="6" applyFont="1" applyFill="1" applyBorder="1"/>
    <xf numFmtId="0" fontId="39" fillId="0" borderId="8" xfId="7" applyFont="1" applyBorder="1" applyAlignment="1">
      <alignment vertical="center"/>
    </xf>
    <xf numFmtId="0" fontId="39" fillId="0" borderId="11" xfId="7" applyFont="1" applyBorder="1"/>
    <xf numFmtId="0" fontId="39" fillId="10" borderId="8" xfId="7" applyFont="1" applyFill="1" applyBorder="1"/>
    <xf numFmtId="0" fontId="39" fillId="10" borderId="13" xfId="6" applyFont="1" applyFill="1" applyBorder="1"/>
    <xf numFmtId="0" fontId="39" fillId="10" borderId="8" xfId="6" applyFont="1" applyFill="1" applyBorder="1"/>
    <xf numFmtId="0" fontId="31" fillId="0" borderId="0" xfId="5" applyFont="1"/>
    <xf numFmtId="49" fontId="0" fillId="3" borderId="4" xfId="0" applyNumberFormat="1" applyFill="1" applyBorder="1" applyProtection="1">
      <protection locked="0"/>
    </xf>
    <xf numFmtId="165" fontId="0" fillId="2" borderId="5" xfId="1" applyNumberFormat="1" applyFont="1" applyFill="1" applyBorder="1" applyProtection="1">
      <protection locked="0"/>
    </xf>
    <xf numFmtId="49" fontId="8" fillId="6" borderId="15" xfId="0" applyNumberFormat="1" applyFont="1" applyFill="1" applyBorder="1"/>
    <xf numFmtId="0" fontId="0" fillId="3" borderId="14" xfId="0" applyFill="1" applyBorder="1" applyProtection="1">
      <protection locked="0"/>
    </xf>
    <xf numFmtId="0" fontId="41" fillId="6" borderId="0" xfId="0" applyFont="1" applyFill="1" applyProtection="1">
      <protection locked="0"/>
    </xf>
    <xf numFmtId="0" fontId="42" fillId="6" borderId="0" xfId="0" applyFont="1" applyFill="1" applyProtection="1">
      <protection locked="0"/>
    </xf>
    <xf numFmtId="0" fontId="42" fillId="6" borderId="0" xfId="0" applyFont="1" applyFill="1" applyAlignment="1" applyProtection="1">
      <alignment vertical="center"/>
      <protection locked="0"/>
    </xf>
    <xf numFmtId="0" fontId="41" fillId="6" borderId="0" xfId="0" applyFont="1" applyFill="1"/>
    <xf numFmtId="49" fontId="0" fillId="3" borderId="14" xfId="0" applyNumberFormat="1" applyFill="1" applyBorder="1" applyProtection="1">
      <protection locked="0"/>
    </xf>
    <xf numFmtId="165" fontId="44" fillId="6" borderId="0" xfId="1" applyNumberFormat="1" applyFont="1" applyFill="1" applyAlignment="1">
      <alignment vertical="center"/>
    </xf>
    <xf numFmtId="14" fontId="0" fillId="0" borderId="0" xfId="0" applyNumberFormat="1"/>
    <xf numFmtId="0" fontId="39" fillId="0" borderId="13" xfId="6" applyFont="1" applyFill="1" applyBorder="1" applyAlignment="1">
      <alignment horizontal="right" indent="1"/>
    </xf>
    <xf numFmtId="0" fontId="39" fillId="0" borderId="8" xfId="6" applyFont="1" applyFill="1" applyBorder="1" applyAlignment="1">
      <alignment horizontal="right" indent="1"/>
    </xf>
    <xf numFmtId="0" fontId="31" fillId="8" borderId="7" xfId="0" applyFont="1" applyFill="1" applyBorder="1"/>
    <xf numFmtId="0" fontId="31" fillId="0" borderId="7" xfId="0" applyFont="1" applyBorder="1"/>
    <xf numFmtId="0" fontId="46" fillId="7" borderId="16" xfId="0" applyFont="1" applyFill="1" applyBorder="1" applyAlignment="1">
      <alignment horizontal="center" vertical="center" wrapText="1"/>
    </xf>
    <xf numFmtId="0" fontId="47" fillId="11" borderId="17" xfId="0" applyFont="1" applyFill="1" applyBorder="1" applyAlignment="1">
      <alignment vertical="center"/>
    </xf>
    <xf numFmtId="0" fontId="48" fillId="0" borderId="17" xfId="0" applyFont="1" applyBorder="1" applyAlignment="1">
      <alignment vertical="center"/>
    </xf>
    <xf numFmtId="0" fontId="47" fillId="11" borderId="18" xfId="0" applyFont="1" applyFill="1" applyBorder="1" applyAlignment="1">
      <alignment vertical="center"/>
    </xf>
    <xf numFmtId="165" fontId="8" fillId="4" borderId="1" xfId="1" applyNumberFormat="1" applyFont="1" applyFill="1" applyBorder="1" applyProtection="1">
      <protection locked="0"/>
    </xf>
    <xf numFmtId="0" fontId="49" fillId="6" borderId="0" xfId="0" applyFont="1" applyFill="1" applyProtection="1">
      <protection locked="0"/>
    </xf>
    <xf numFmtId="0" fontId="50" fillId="6" borderId="0" xfId="0" applyFont="1" applyFill="1" applyProtection="1">
      <protection locked="0"/>
    </xf>
    <xf numFmtId="0" fontId="50" fillId="6" borderId="0" xfId="0" applyFont="1" applyFill="1" applyAlignment="1" applyProtection="1">
      <alignment vertical="center"/>
      <protection locked="0"/>
    </xf>
    <xf numFmtId="0" fontId="49" fillId="6" borderId="0" xfId="0" applyFont="1" applyFill="1"/>
    <xf numFmtId="49" fontId="49" fillId="6" borderId="0" xfId="0" applyNumberFormat="1" applyFont="1" applyFill="1" applyProtection="1">
      <protection locked="0"/>
    </xf>
    <xf numFmtId="0" fontId="4" fillId="6" borderId="0" xfId="0" applyFont="1" applyFill="1" applyProtection="1">
      <protection locked="0"/>
    </xf>
    <xf numFmtId="0" fontId="51" fillId="6" borderId="0" xfId="0" applyFont="1" applyFill="1" applyProtection="1">
      <protection locked="0"/>
    </xf>
    <xf numFmtId="0" fontId="51" fillId="6" borderId="0" xfId="0" applyFont="1" applyFill="1" applyAlignment="1" applyProtection="1">
      <alignment vertical="center"/>
      <protection locked="0"/>
    </xf>
    <xf numFmtId="0" fontId="4" fillId="6" borderId="0" xfId="0" applyFont="1" applyFill="1"/>
    <xf numFmtId="49" fontId="4" fillId="6" borderId="0" xfId="0" applyNumberFormat="1" applyFont="1" applyFill="1" applyProtection="1">
      <protection locked="0"/>
    </xf>
    <xf numFmtId="0" fontId="0" fillId="0" borderId="0" xfId="0" applyAlignment="1">
      <alignment horizontal="center"/>
    </xf>
    <xf numFmtId="0" fontId="3" fillId="0" borderId="0" xfId="11"/>
    <xf numFmtId="166" fontId="3" fillId="0" borderId="0" xfId="1" applyNumberFormat="1" applyFont="1"/>
    <xf numFmtId="166" fontId="3" fillId="0" borderId="0" xfId="1" applyNumberFormat="1" applyFont="1" applyFill="1"/>
    <xf numFmtId="0" fontId="39" fillId="0" borderId="8" xfId="7" applyFont="1" applyBorder="1" applyAlignment="1">
      <alignment horizontal="left" indent="1"/>
    </xf>
    <xf numFmtId="0" fontId="39" fillId="0" borderId="8" xfId="7" applyFont="1" applyBorder="1" applyAlignment="1">
      <alignment horizontal="right" indent="1"/>
    </xf>
    <xf numFmtId="0" fontId="37" fillId="0" borderId="8" xfId="7" applyFont="1" applyBorder="1"/>
    <xf numFmtId="0" fontId="38" fillId="0" borderId="8" xfId="7" applyFont="1" applyBorder="1"/>
    <xf numFmtId="0" fontId="38" fillId="0" borderId="8" xfId="8" applyFont="1" applyBorder="1"/>
    <xf numFmtId="0" fontId="39" fillId="0" borderId="12" xfId="7" applyFont="1" applyBorder="1" applyAlignment="1">
      <alignment horizontal="left" indent="1"/>
    </xf>
    <xf numFmtId="0" fontId="39" fillId="0" borderId="12" xfId="7" applyFont="1" applyBorder="1"/>
    <xf numFmtId="0" fontId="54" fillId="0" borderId="12" xfId="12" applyFont="1" applyBorder="1"/>
    <xf numFmtId="0" fontId="7" fillId="0" borderId="12" xfId="2" applyFill="1" applyBorder="1"/>
    <xf numFmtId="0" fontId="40" fillId="0" borderId="12" xfId="7" applyFont="1" applyBorder="1"/>
    <xf numFmtId="0" fontId="39" fillId="0" borderId="8" xfId="8" applyFont="1" applyBorder="1"/>
    <xf numFmtId="0" fontId="39" fillId="0" borderId="0" xfId="7" applyFont="1" applyAlignment="1">
      <alignment horizontal="right" indent="1"/>
    </xf>
    <xf numFmtId="0" fontId="39" fillId="0" borderId="20" xfId="6" applyFont="1" applyFill="1" applyBorder="1" applyAlignment="1">
      <alignment horizontal="left" indent="1"/>
    </xf>
    <xf numFmtId="0" fontId="39" fillId="0" borderId="19" xfId="6" applyFont="1" applyFill="1" applyBorder="1"/>
    <xf numFmtId="0" fontId="39" fillId="0" borderId="12" xfId="6" applyFont="1" applyFill="1" applyBorder="1" applyAlignment="1"/>
    <xf numFmtId="0" fontId="40" fillId="0" borderId="12" xfId="7" applyFont="1" applyBorder="1" applyAlignment="1">
      <alignment horizontal="left"/>
    </xf>
    <xf numFmtId="0" fontId="39" fillId="0" borderId="12" xfId="6" applyFont="1" applyFill="1" applyBorder="1" applyAlignment="1">
      <alignment horizontal="left" indent="1"/>
    </xf>
    <xf numFmtId="0" fontId="39" fillId="0" borderId="12" xfId="6" applyFont="1" applyFill="1" applyBorder="1"/>
    <xf numFmtId="0" fontId="40" fillId="0" borderId="12" xfId="9" applyFont="1" applyFill="1" applyBorder="1"/>
    <xf numFmtId="0" fontId="39" fillId="0" borderId="8" xfId="7" applyFont="1" applyBorder="1" applyAlignment="1">
      <alignment horizontal="right" vertical="center" indent="1"/>
    </xf>
    <xf numFmtId="0" fontId="39" fillId="0" borderId="12" xfId="7" applyFont="1" applyBorder="1" applyAlignment="1">
      <alignment horizontal="left" vertical="center" indent="1"/>
    </xf>
    <xf numFmtId="0" fontId="39" fillId="0" borderId="12" xfId="7" applyFont="1" applyBorder="1" applyAlignment="1">
      <alignment vertical="center"/>
    </xf>
    <xf numFmtId="0" fontId="39" fillId="0" borderId="12" xfId="7" applyFont="1" applyBorder="1" applyAlignment="1">
      <alignment horizontal="right" vertical="center"/>
    </xf>
    <xf numFmtId="0" fontId="7" fillId="0" borderId="21" xfId="2" applyFill="1" applyBorder="1"/>
    <xf numFmtId="0" fontId="39" fillId="0" borderId="12" xfId="7" applyFont="1" applyBorder="1" applyAlignment="1">
      <alignment horizontal="left"/>
    </xf>
    <xf numFmtId="0" fontId="7" fillId="0" borderId="12" xfId="2" applyFill="1" applyBorder="1" applyAlignment="1">
      <alignment horizontal="left"/>
    </xf>
    <xf numFmtId="0" fontId="39" fillId="0" borderId="9" xfId="7" applyFont="1" applyBorder="1" applyAlignment="1">
      <alignment horizontal="left" indent="1"/>
    </xf>
    <xf numFmtId="0" fontId="39" fillId="0" borderId="9" xfId="7" applyFont="1" applyBorder="1"/>
    <xf numFmtId="0" fontId="40" fillId="0" borderId="9" xfId="7" applyFont="1" applyBorder="1"/>
    <xf numFmtId="0" fontId="7" fillId="0" borderId="9" xfId="2" applyFill="1" applyBorder="1"/>
    <xf numFmtId="0" fontId="39" fillId="0" borderId="8" xfId="7" applyFont="1" applyBorder="1" applyAlignment="1">
      <alignment horizontal="right" indent="2" readingOrder="2"/>
    </xf>
    <xf numFmtId="0" fontId="39" fillId="0" borderId="8" xfId="8" applyFont="1" applyBorder="1" applyAlignment="1">
      <alignment horizontal="right" indent="2" readingOrder="2"/>
    </xf>
    <xf numFmtId="0" fontId="39" fillId="0" borderId="8" xfId="8" applyFont="1" applyBorder="1" applyAlignment="1">
      <alignment horizontal="left" indent="1"/>
    </xf>
    <xf numFmtId="0" fontId="37" fillId="0" borderId="10" xfId="7" applyFont="1" applyBorder="1" applyAlignment="1">
      <alignment horizontal="right" indent="2" readingOrder="2"/>
    </xf>
    <xf numFmtId="0" fontId="37" fillId="0" borderId="22" xfId="7" applyFont="1" applyBorder="1" applyAlignment="1">
      <alignment horizontal="left" indent="1"/>
    </xf>
    <xf numFmtId="0" fontId="37" fillId="0" borderId="22" xfId="7" applyFont="1" applyBorder="1"/>
    <xf numFmtId="0" fontId="39" fillId="0" borderId="11" xfId="7" applyFont="1" applyBorder="1" applyAlignment="1">
      <alignment horizontal="right" indent="2" readingOrder="2"/>
    </xf>
    <xf numFmtId="0" fontId="55" fillId="0" borderId="11" xfId="7" applyFont="1" applyBorder="1" applyAlignment="1">
      <alignment horizontal="left" indent="1"/>
    </xf>
    <xf numFmtId="0" fontId="2" fillId="0" borderId="0" xfId="11" applyFont="1"/>
    <xf numFmtId="0" fontId="8" fillId="0" borderId="6" xfId="1" applyNumberFormat="1" applyFont="1" applyBorder="1" applyAlignment="1">
      <alignment horizontal="left"/>
    </xf>
    <xf numFmtId="167" fontId="3" fillId="0" borderId="0" xfId="1" applyNumberFormat="1" applyFont="1" applyFill="1"/>
    <xf numFmtId="164" fontId="3" fillId="0" borderId="0" xfId="1" applyFont="1" applyFill="1"/>
    <xf numFmtId="0" fontId="56" fillId="0" borderId="0" xfId="0" applyFont="1" applyAlignment="1">
      <alignment horizontal="right"/>
    </xf>
    <xf numFmtId="0" fontId="56" fillId="0" borderId="0" xfId="0" applyFont="1"/>
    <xf numFmtId="0" fontId="0" fillId="3" borderId="4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49" fontId="45" fillId="6" borderId="0" xfId="0" applyNumberFormat="1" applyFont="1" applyFill="1" applyAlignment="1">
      <alignment horizontal="left" indent="5"/>
    </xf>
    <xf numFmtId="165" fontId="32" fillId="6" borderId="0" xfId="1" applyNumberFormat="1" applyFont="1" applyFill="1" applyAlignment="1">
      <alignment vertical="top"/>
    </xf>
    <xf numFmtId="165" fontId="33" fillId="6" borderId="0" xfId="2" applyNumberFormat="1" applyFont="1" applyFill="1" applyAlignment="1">
      <alignment vertical="center"/>
    </xf>
    <xf numFmtId="49" fontId="22" fillId="6" borderId="0" xfId="0" applyNumberFormat="1" applyFont="1" applyFill="1" applyAlignment="1">
      <alignment horizontal="left" vertical="top" wrapText="1"/>
    </xf>
    <xf numFmtId="49" fontId="18" fillId="5" borderId="0" xfId="2" applyNumberFormat="1" applyFont="1" applyFill="1" applyAlignment="1">
      <alignment horizontal="center" vertical="center"/>
    </xf>
    <xf numFmtId="0" fontId="8" fillId="6" borderId="4" xfId="0" applyFont="1" applyFill="1" applyBorder="1" applyAlignment="1">
      <alignment wrapText="1"/>
    </xf>
    <xf numFmtId="0" fontId="8" fillId="6" borderId="5" xfId="0" applyFont="1" applyFill="1" applyBorder="1" applyAlignment="1">
      <alignment wrapText="1"/>
    </xf>
    <xf numFmtId="0" fontId="0" fillId="2" borderId="6" xfId="0" applyFill="1" applyBorder="1" applyProtection="1">
      <protection locked="0"/>
    </xf>
    <xf numFmtId="165" fontId="0" fillId="6" borderId="0" xfId="1" applyNumberFormat="1" applyFont="1" applyFill="1"/>
    <xf numFmtId="0" fontId="31" fillId="0" borderId="7" xfId="5" applyFont="1" applyFill="1" applyBorder="1"/>
    <xf numFmtId="0" fontId="31" fillId="0" borderId="0" xfId="5" applyFont="1" applyFill="1"/>
    <xf numFmtId="0" fontId="8" fillId="0" borderId="0" xfId="1" applyNumberFormat="1" applyFont="1" applyFill="1" applyAlignment="1">
      <alignment horizontal="left"/>
    </xf>
  </cellXfs>
  <cellStyles count="13">
    <cellStyle name="Comma" xfId="1" builtinId="3"/>
    <cellStyle name="Hyperlink" xfId="2" builtinId="8"/>
    <cellStyle name="Hyperlink 2" xfId="4" xr:uid="{054D24C0-A3E3-4EDB-A8F5-10B7A2837ED0}"/>
    <cellStyle name="Hyperlink 3" xfId="9" xr:uid="{D73B64F8-9F4D-46C5-BBA7-C50DF7BB9522}"/>
    <cellStyle name="Neutral" xfId="6" builtinId="28"/>
    <cellStyle name="Normal" xfId="0" builtinId="0"/>
    <cellStyle name="Normal 2" xfId="3" xr:uid="{EA79F6EB-4497-45ED-99B9-1E29CBFF1C42}"/>
    <cellStyle name="Normal 2 2" xfId="8" xr:uid="{CD8A2FBF-DA56-4ABD-AF9A-AE44B260AE03}"/>
    <cellStyle name="Normal 3" xfId="7" xr:uid="{9D966355-5AB9-41D4-A482-A5824F52C2AF}"/>
    <cellStyle name="Normal 3 2" xfId="12" xr:uid="{9D27A24A-35F7-4B64-8413-AF31CFDC00DB}"/>
    <cellStyle name="Normal 4" xfId="5" xr:uid="{B7F47ED9-901B-4E5B-A273-68219E145F57}"/>
    <cellStyle name="Normal 5" xfId="10" xr:uid="{CCEAF5CC-654B-4D2C-BBB4-0465F08B68A0}"/>
    <cellStyle name="Normal 5 2" xfId="11" xr:uid="{101E8FEF-9C2E-4958-B3EA-7615A489AB92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border diagonalUp="0" diagonalDown="0">
        <left style="thin">
          <color rgb="FF7BA0CD"/>
        </left>
        <right style="thin">
          <color rgb="FF7BA0CD"/>
        </right>
        <top style="thin">
          <color rgb="FF7BA0CD"/>
        </top>
        <bottom style="thin">
          <color rgb="FF7BA0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border diagonalUp="0" diagonalDown="0">
        <left style="thin">
          <color rgb="FF7BA0CD"/>
        </left>
        <right style="thin">
          <color rgb="FF7BA0CD"/>
        </right>
        <top style="thin">
          <color rgb="FF7BA0CD"/>
        </top>
        <bottom style="thin">
          <color rgb="FF7BA0CD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rgb="FF7BA0CD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charset val="177"/>
        <scheme val="minor"/>
      </font>
      <fill>
        <patternFill patternType="none">
          <fgColor indexed="64"/>
          <bgColor indexed="65"/>
        </patternFill>
      </fill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 style="hair">
          <color theme="2" tint="-0.24994659260841701"/>
        </left>
        <right/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>
        <left style="hair">
          <color theme="2" tint="-0.24994659260841701"/>
        </left>
        <right style="hair">
          <color theme="2" tint="-0.24994659260841701"/>
        </right>
        <top style="hair">
          <color theme="2" tint="-0.24994659260841701"/>
        </top>
        <bottom style="hair">
          <color theme="2" tint="-0.24994659260841701"/>
        </bottom>
        <vertical/>
        <horizontal/>
      </border>
    </dxf>
    <dxf>
      <border outline="0">
        <right style="hair">
          <color theme="2" tint="-0.24994659260841701"/>
        </right>
        <top style="hair">
          <color theme="2" tint="-0.24994659260841701"/>
        </top>
        <bottom style="hair">
          <color theme="2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 Light"/>
        <family val="2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FB4BC3D8-16B9-4480-A80C-4F7993EF6E32}"/>
  </tableStyles>
  <colors>
    <mruColors>
      <color rgb="FFDDEBD5"/>
      <color rgb="FFD9E9CF"/>
      <color rgb="FF7D264F"/>
      <color rgb="FF4567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2</xdr:col>
      <xdr:colOff>1661549</xdr:colOff>
      <xdr:row>3</xdr:row>
      <xdr:rowOff>42673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B2AA51-FF59-46E6-9FC5-EBA23565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9550"/>
          <a:ext cx="3938024" cy="576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2</xdr:col>
      <xdr:colOff>1661549</xdr:colOff>
      <xdr:row>3</xdr:row>
      <xdr:rowOff>42673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DA97F-9C59-4B82-95B9-2516C69C1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209550"/>
          <a:ext cx="3938024" cy="5760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ycisrael.sharepoint.com/sites/Utility/Shared%20Documents/Client%20questionnaires/Yosefa's%20FBAR%20made%20easy%202023%20Israel.xlsx" TargetMode="External"/><Relationship Id="rId1" Type="http://schemas.openxmlformats.org/officeDocument/2006/relationships/externalLinkPath" Target="Yosefa's%20FBAR%20made%20easy%202023%20Isra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FBAR%20made%20easy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er or Spouse 1"/>
      <sheetName val="Filer or Spouse 2"/>
      <sheetName val="Pension Login, Addresses"/>
      <sheetName val="Bank Addresses"/>
      <sheetName val="2023 exchange rates"/>
      <sheetName val="2022 exchange rates"/>
      <sheetName val="2021 exchange rates"/>
      <sheetName val="All Addresses"/>
      <sheetName val="Data Val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Type</v>
          </cell>
        </row>
        <row r="2">
          <cell r="A2" t="str">
            <v>Bank</v>
          </cell>
        </row>
        <row r="3">
          <cell r="A3" t="str">
            <v>Securities</v>
          </cell>
        </row>
        <row r="4">
          <cell r="A4" t="str">
            <v>Other - Pension</v>
          </cell>
        </row>
        <row r="5">
          <cell r="A5" t="str">
            <v>Other - Savings Fund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r or Spouse 1"/>
      <sheetName val="Filer or Spouse 2"/>
      <sheetName val="Fund Addresses"/>
      <sheetName val="Sheet1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Bank</v>
          </cell>
        </row>
        <row r="3">
          <cell r="A3" t="str">
            <v>Securities</v>
          </cell>
        </row>
        <row r="4">
          <cell r="A4" t="str">
            <v>Other - Pension</v>
          </cell>
        </row>
        <row r="5">
          <cell r="A5" t="str">
            <v>Other - Savings Fund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osefa Huber" id="{12A6883A-D5E4-4BCE-AB2A-53848623F9E9}" userId="S::Yosefa@hubertaxcpa.com::cde8d13d-db1f-4a92-a080-8d18fbbfd8a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90A8ACE-6C74-49DE-8257-954FCE6DC809}" name="Table1" displayName="Table1" ref="A1:J23" totalsRowShown="0" headerRowDxfId="13" tableBorderDxfId="12" headerRowCellStyle="Normal 3">
  <autoFilter ref="A1:J23" xr:uid="{A90A8ACE-6C74-49DE-8257-954FCE6DC809}"/>
  <tableColumns count="10">
    <tableColumn id="1" xr3:uid="{57C5E5FA-78CC-468D-A8B7-99F28B3F4ABB}" name="שם בעברית" dataDxfId="11" dataCellStyle="Normal 3"/>
    <tableColumn id="2" xr3:uid="{D0754F18-15B9-4B43-9750-7B9A5903A25F}" name="Name" dataDxfId="10" dataCellStyle="Normal 3"/>
    <tableColumn id="3" xr3:uid="{A1CAF866-FEF4-486E-871E-2FDB167E9E15}" name="Address"/>
    <tableColumn id="4" xr3:uid="{503D208E-0986-47FD-86D5-11505341FBBA}" name="City"/>
    <tableColumn id="5" xr3:uid="{5EB11550-8ED5-4ED3-89C2-4A11F5BFB6FB}" name="ZIP"/>
    <tableColumn id="6" xr3:uid="{648C8D81-A317-4851-95E8-69DEFB8190ED}" name="Phone" dataDxfId="9" dataCellStyle="Normal 3"/>
    <tableColumn id="7" xr3:uid="{E4D41AA3-A60E-4ECE-B3D6-6DE20AB8AA70}" name="Webite " dataDxfId="8" dataCellStyle="Normal 3"/>
    <tableColumn id="8" xr3:uid="{A62CB5BE-22BC-4B04-AA20-BE26641C10B1}" name="Website for Login access" dataDxfId="7" dataCellStyle="Hyperlink"/>
    <tableColumn id="9" xr3:uid="{380AAABA-BEB4-47DE-B425-39823D6D1901}" name="email"/>
    <tableColumn id="10" xr3:uid="{725A08C9-1B4B-4894-81FA-BEA0315C7171}" name="Column1" dataDxfId="6" dataCellStyle="Normal 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509A22-16A9-415F-8423-D66CD8C10DE5}" name="Table2" displayName="Table2" ref="A1:E1441" totalsRowShown="0" headerRowDxfId="5" dataDxfId="4" headerRowCellStyle="Normal 4" dataCellStyle="Normal 4">
  <autoFilter ref="A1:E1441" xr:uid="{F2B784D0-7C04-478F-90E8-6B64C1973613}"/>
  <sortState xmlns:xlrd2="http://schemas.microsoft.com/office/spreadsheetml/2017/richdata2" ref="A2:D1428">
    <sortCondition ref="B1:B1428"/>
  </sortState>
  <tableColumns count="5">
    <tableColumn id="2" xr3:uid="{F781E2C3-34C4-46E8-BCA0-E44FDDF16172}" name="Institution Name" dataDxfId="3" dataCellStyle="Normal 4"/>
    <tableColumn id="3" xr3:uid="{0ABE8379-4597-4E61-8EE9-594D99C52A99}" name="Branch Code" dataDxfId="2" dataCellStyle="Normal 4"/>
    <tableColumn id="1" xr3:uid="{F2057A38-598A-488F-A908-F15952350C4A}" name="Column1" dataDxfId="1" dataCellStyle="Normal 4"/>
    <tableColumn id="4" xr3:uid="{13F46A7B-B008-4DEE-95CA-941426DA04F7}" name="Address"/>
    <tableColumn id="5" xr3:uid="{F316C740-D0E7-4D6B-98FA-D3AB9F7D3AA6}" name="Column2" dataDxfId="0" dataCellStyle="Normal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5" dT="2026-01-18T10:40:32.91" personId="{12A6883A-D5E4-4BCE-AB2A-53848623F9E9}" id="{CA63DA71-2E58-4AAA-8CC6-6C2CEA5DFB89}">
    <text>From FEXANT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ubertaxcpa.com/single-post/FBAR-instructions-download" TargetMode="External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bsaefiling.fincen.treas.gov/NoRegFBARFiler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bsaefiling.fincen.treas.gov/NoRegFBARFiler.html" TargetMode="External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hubertaxcpa.com/single-post/FBAR-instructions-download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arel-group.co.il/Pages/login-page/Login.aspx?LoginOriginatingAction=PersonalInfoPage&amp;isshowlogin=true&amp;Source=%2fpersonal-info%2f&amp;Type=PortalOTP" TargetMode="External"/><Relationship Id="rId18" Type="http://schemas.openxmlformats.org/officeDocument/2006/relationships/hyperlink" Target="http://www.keren-kesem.co.il/" TargetMode="External"/><Relationship Id="rId26" Type="http://schemas.openxmlformats.org/officeDocument/2006/relationships/hyperlink" Target="http://www.migdal.co.il/" TargetMode="External"/><Relationship Id="rId39" Type="http://schemas.openxmlformats.org/officeDocument/2006/relationships/hyperlink" Target="https://www.migdal.co.il/mymigdal/process/login" TargetMode="External"/><Relationship Id="rId21" Type="http://schemas.openxmlformats.org/officeDocument/2006/relationships/hyperlink" Target="mailto:moked@hamachar-krn.org.il" TargetMode="External"/><Relationship Id="rId34" Type="http://schemas.openxmlformats.org/officeDocument/2006/relationships/hyperlink" Target="mailto:info@yl-invest.co.il" TargetMode="External"/><Relationship Id="rId42" Type="http://schemas.openxmlformats.org/officeDocument/2006/relationships/hyperlink" Target="mailto:sherut@more.co.il" TargetMode="External"/><Relationship Id="rId47" Type="http://schemas.openxmlformats.org/officeDocument/2006/relationships/hyperlink" Target="https://optimus-member.malam-payroll.com/" TargetMode="External"/><Relationship Id="rId50" Type="http://schemas.openxmlformats.org/officeDocument/2006/relationships/hyperlink" Target="mailto:claldocs@clal-ins.co.il" TargetMode="External"/><Relationship Id="rId55" Type="http://schemas.openxmlformats.org/officeDocument/2006/relationships/hyperlink" Target="mailto:sherut@altshul.co.il" TargetMode="External"/><Relationship Id="rId7" Type="http://schemas.openxmlformats.org/officeDocument/2006/relationships/hyperlink" Target="mailto:GAL@fibi.co.il" TargetMode="External"/><Relationship Id="rId2" Type="http://schemas.openxmlformats.org/officeDocument/2006/relationships/hyperlink" Target="http://clientportfolio.ayalon-ins.co.il/ClientPortfolio/Account/Login?&amp;0&amp;" TargetMode="External"/><Relationship Id="rId16" Type="http://schemas.openxmlformats.org/officeDocument/2006/relationships/hyperlink" Target="mailto:pniyot@ibi.co.il" TargetMode="External"/><Relationship Id="rId29" Type="http://schemas.openxmlformats.org/officeDocument/2006/relationships/hyperlink" Target="https://myinfo.fnx.co.il/Fnx/MyZone/Registration/Registration" TargetMode="External"/><Relationship Id="rId11" Type="http://schemas.openxmlformats.org/officeDocument/2006/relationships/hyperlink" Target="https://customers.hcsra.co.il/" TargetMode="External"/><Relationship Id="rId24" Type="http://schemas.openxmlformats.org/officeDocument/2006/relationships/hyperlink" Target="http://www.menoramivt.co.il/" TargetMode="External"/><Relationship Id="rId32" Type="http://schemas.openxmlformats.org/officeDocument/2006/relationships/hyperlink" Target="https://www.yl-invest.co.il/" TargetMode="External"/><Relationship Id="rId37" Type="http://schemas.openxmlformats.org/officeDocument/2006/relationships/hyperlink" Target="https://kupot.fibi.co.il/wps/portal/" TargetMode="External"/><Relationship Id="rId40" Type="http://schemas.openxmlformats.org/officeDocument/2006/relationships/hyperlink" Target="https://my-account.more.co.il/personalarea/login" TargetMode="External"/><Relationship Id="rId45" Type="http://schemas.openxmlformats.org/officeDocument/2006/relationships/hyperlink" Target="mailto:gemel@analyst.co.il" TargetMode="External"/><Relationship Id="rId53" Type="http://schemas.openxmlformats.org/officeDocument/2006/relationships/hyperlink" Target="http://www.as-invest.co.il/" TargetMode="External"/><Relationship Id="rId58" Type="http://schemas.openxmlformats.org/officeDocument/2006/relationships/printerSettings" Target="../printerSettings/printerSettings3.bin"/><Relationship Id="rId5" Type="http://schemas.openxmlformats.org/officeDocument/2006/relationships/hyperlink" Target="https://www.clalbit.co.il/" TargetMode="External"/><Relationship Id="rId19" Type="http://schemas.openxmlformats.org/officeDocument/2006/relationships/hyperlink" Target="http://www.acadmachar-gemel.co.il/" TargetMode="External"/><Relationship Id="rId4" Type="http://schemas.openxmlformats.org/officeDocument/2006/relationships/hyperlink" Target="https://www.google.co.il/search?q=clal&amp;oq=clal+&amp;aqs=chrome..69i57j69i60j0j69i60j0l2.2414j0j7&amp;sourceid=chrome&amp;ie=UTF-8" TargetMode="External"/><Relationship Id="rId9" Type="http://schemas.openxmlformats.org/officeDocument/2006/relationships/hyperlink" Target="https://optimus-member.malam-payroll.com/" TargetMode="External"/><Relationship Id="rId14" Type="http://schemas.openxmlformats.org/officeDocument/2006/relationships/hyperlink" Target="http://www.ibi.co.il/" TargetMode="External"/><Relationship Id="rId22" Type="http://schemas.openxmlformats.org/officeDocument/2006/relationships/hyperlink" Target="https://www.meitav.co.il/" TargetMode="External"/><Relationship Id="rId27" Type="http://schemas.openxmlformats.org/officeDocument/2006/relationships/hyperlink" Target="mailto:pniyot@migdal.co.il" TargetMode="External"/><Relationship Id="rId30" Type="http://schemas.openxmlformats.org/officeDocument/2006/relationships/hyperlink" Target="http://krm.co.il/" TargetMode="External"/><Relationship Id="rId35" Type="http://schemas.openxmlformats.org/officeDocument/2006/relationships/hyperlink" Target="https://www.clalbit.co.il/login?ReturnUrl=%2Fportfolio" TargetMode="External"/><Relationship Id="rId43" Type="http://schemas.openxmlformats.org/officeDocument/2006/relationships/hyperlink" Target="https://amitim.analyst.co.il/" TargetMode="External"/><Relationship Id="rId48" Type="http://schemas.openxmlformats.org/officeDocument/2006/relationships/hyperlink" Target="mailto:pensya@infinity.co.il" TargetMode="External"/><Relationship Id="rId56" Type="http://schemas.openxmlformats.org/officeDocument/2006/relationships/hyperlink" Target="https://kereni.co.il/contact/" TargetMode="External"/><Relationship Id="rId8" Type="http://schemas.openxmlformats.org/officeDocument/2006/relationships/hyperlink" Target="http://www.gilad-pension.co.il/" TargetMode="External"/><Relationship Id="rId51" Type="http://schemas.openxmlformats.org/officeDocument/2006/relationships/hyperlink" Target="mailto:support@gilad-pension.co.il" TargetMode="External"/><Relationship Id="rId3" Type="http://schemas.openxmlformats.org/officeDocument/2006/relationships/hyperlink" Target="mailto:tzibur@ayalon-ins.co.il" TargetMode="External"/><Relationship Id="rId12" Type="http://schemas.openxmlformats.org/officeDocument/2006/relationships/hyperlink" Target="http://www.harel-group.co.il/" TargetMode="External"/><Relationship Id="rId17" Type="http://schemas.openxmlformats.org/officeDocument/2006/relationships/hyperlink" Target="http://kranoth.org.il/kmorim/site/homepage.asp" TargetMode="External"/><Relationship Id="rId25" Type="http://schemas.openxmlformats.org/officeDocument/2006/relationships/hyperlink" Target="https://www.menoramivt.co.il/customer-login/ut/p/a1/04_Sj9CPykssy0xPLMnMz0vMAfGjzOINPJ2dPbwMDL38w5xNDBxdzcwMzX3MjN0DTIEKIoEKvAMtoAoCHV0NHN1dfX39Qp0MDNwNidNvgAM4GhDS74VfgQnIAqMiX2ffdP2ogsSSDN3MvLR8_YjcysTk5PzSvBL9cP0oQkZAFODzI8QE3J4oyA2NqPJJC_Z%22&amp;%22MV1QEAM9efnM!/dl5/d5/L2dBISEvZ0FBIS9nQSEh/%22,%22&#1502;&#1497;&#1491;&#1506;%20&#1488;&#1497;&#1513;&#1497;%22)" TargetMode="External"/><Relationship Id="rId33" Type="http://schemas.openxmlformats.org/officeDocument/2006/relationships/hyperlink" Target="https://online.yl-invest.co.il/customers/login" TargetMode="External"/><Relationship Id="rId38" Type="http://schemas.openxmlformats.org/officeDocument/2006/relationships/hyperlink" Target="https://optimus-member.malam-payroll.com/" TargetMode="External"/><Relationship Id="rId46" Type="http://schemas.openxmlformats.org/officeDocument/2006/relationships/hyperlink" Target="https://infinity.co.il/" TargetMode="External"/><Relationship Id="rId59" Type="http://schemas.openxmlformats.org/officeDocument/2006/relationships/table" Target="../tables/table1.xml"/><Relationship Id="rId20" Type="http://schemas.openxmlformats.org/officeDocument/2006/relationships/hyperlink" Target="http://macharhst.financezone.co.il/" TargetMode="External"/><Relationship Id="rId41" Type="http://schemas.openxmlformats.org/officeDocument/2006/relationships/hyperlink" Target="https://moreinvest.co.il/" TargetMode="External"/><Relationship Id="rId54" Type="http://schemas.openxmlformats.org/officeDocument/2006/relationships/hyperlink" Target="https://online.as-invest.co.il/new-login/" TargetMode="External"/><Relationship Id="rId1" Type="http://schemas.openxmlformats.org/officeDocument/2006/relationships/hyperlink" Target="http://www.ayalon-ins.co.il/" TargetMode="External"/><Relationship Id="rId6" Type="http://schemas.openxmlformats.org/officeDocument/2006/relationships/hyperlink" Target="https://www.galgemel.com/" TargetMode="External"/><Relationship Id="rId15" Type="http://schemas.openxmlformats.org/officeDocument/2006/relationships/hyperlink" Target="http://www.ibi.co.il/" TargetMode="External"/><Relationship Id="rId23" Type="http://schemas.openxmlformats.org/officeDocument/2006/relationships/hyperlink" Target="https://customers.meitav.co.il/v2/login/loginAmit" TargetMode="External"/><Relationship Id="rId28" Type="http://schemas.openxmlformats.org/officeDocument/2006/relationships/hyperlink" Target="https://www.fnx.co.il/" TargetMode="External"/><Relationship Id="rId36" Type="http://schemas.openxmlformats.org/officeDocument/2006/relationships/hyperlink" Target="https://optimus-member.malam-payroll.com/" TargetMode="External"/><Relationship Id="rId49" Type="http://schemas.openxmlformats.org/officeDocument/2006/relationships/hyperlink" Target="mailto:kerenh@fibi.co.il" TargetMode="External"/><Relationship Id="rId57" Type="http://schemas.openxmlformats.org/officeDocument/2006/relationships/hyperlink" Target="https://kupot.fibi.co.il/wps/portal/" TargetMode="External"/><Relationship Id="rId10" Type="http://schemas.openxmlformats.org/officeDocument/2006/relationships/hyperlink" Target="http://www.hcsra.co.il/" TargetMode="External"/><Relationship Id="rId31" Type="http://schemas.openxmlformats.org/officeDocument/2006/relationships/hyperlink" Target="https://optimus-member.malam-payroll.com/" TargetMode="External"/><Relationship Id="rId44" Type="http://schemas.openxmlformats.org/officeDocument/2006/relationships/hyperlink" Target="https://www.analyst.co.il/" TargetMode="External"/><Relationship Id="rId52" Type="http://schemas.openxmlformats.org/officeDocument/2006/relationships/hyperlink" Target="mailto:service@krm.co.i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44"/>
  <sheetViews>
    <sheetView tabSelected="1" topLeftCell="A10" zoomScaleNormal="100" workbookViewId="0">
      <selection activeCell="F29" sqref="F29"/>
    </sheetView>
  </sheetViews>
  <sheetFormatPr defaultRowHeight="15"/>
  <cols>
    <col min="1" max="1" width="11.140625" style="1" customWidth="1"/>
    <col min="2" max="2" width="25.140625" style="15" customWidth="1"/>
    <col min="3" max="3" width="27" style="15" customWidth="1"/>
    <col min="4" max="4" width="19.85546875" style="15" customWidth="1"/>
    <col min="5" max="5" width="18.7109375" style="15" customWidth="1"/>
    <col min="6" max="6" width="42.28515625" style="15" customWidth="1"/>
    <col min="7" max="7" width="25.5703125" style="2" customWidth="1"/>
    <col min="8" max="8" width="9.140625" style="1"/>
    <col min="9" max="9" width="18.28515625" style="12" customWidth="1"/>
    <col min="10" max="10" width="38.42578125" style="1" customWidth="1"/>
    <col min="11" max="11" width="46.140625" style="1" customWidth="1"/>
    <col min="12" max="12" width="8.42578125" style="81" customWidth="1"/>
    <col min="13" max="13" width="9.140625" style="60"/>
    <col min="14" max="16384" width="9.140625" style="1"/>
  </cols>
  <sheetData>
    <row r="1" spans="1:16">
      <c r="J1" s="24"/>
      <c r="K1" s="24"/>
      <c r="L1" s="78"/>
      <c r="M1" s="57"/>
      <c r="N1" s="24"/>
      <c r="O1" s="24"/>
      <c r="P1" s="24"/>
    </row>
    <row r="2" spans="1:16" ht="21.75" customHeight="1" thickBot="1">
      <c r="G2" s="7" t="s">
        <v>0</v>
      </c>
      <c r="H2" s="34">
        <v>2025</v>
      </c>
      <c r="I2" s="35"/>
      <c r="K2" s="24"/>
      <c r="L2" s="78"/>
      <c r="M2" s="57"/>
      <c r="N2" s="24"/>
      <c r="O2" s="24"/>
      <c r="P2" s="24"/>
    </row>
    <row r="3" spans="1:16" ht="21.75" customHeight="1" thickBot="1">
      <c r="G3" s="8" t="s">
        <v>4</v>
      </c>
      <c r="H3" s="36">
        <f>VLOOKUP(H2,'Israel Exchange rates 2017-2024'!A:B,2,FALSE)</f>
        <v>3.1909999999999998</v>
      </c>
      <c r="I3" s="37" t="s">
        <v>3</v>
      </c>
      <c r="J3" s="24"/>
      <c r="K3" s="24"/>
      <c r="L3" s="78"/>
      <c r="M3" s="57"/>
      <c r="N3" s="24"/>
      <c r="O3" s="24"/>
      <c r="P3" s="24"/>
    </row>
    <row r="4" spans="1:16" s="3" customFormat="1" ht="15.75">
      <c r="B4" s="16"/>
      <c r="C4" s="16"/>
      <c r="D4" s="16"/>
      <c r="E4" s="16"/>
      <c r="F4" s="16"/>
      <c r="G4" s="62" t="s">
        <v>3172</v>
      </c>
      <c r="H4" s="8"/>
      <c r="I4" s="8"/>
      <c r="J4" s="8"/>
      <c r="K4" s="26"/>
      <c r="L4" s="79"/>
      <c r="M4" s="58"/>
      <c r="N4" s="26"/>
      <c r="O4" s="26"/>
      <c r="P4" s="26"/>
    </row>
    <row r="5" spans="1:16" s="9" customFormat="1" ht="21.75" customHeight="1">
      <c r="B5" s="19" t="s">
        <v>1</v>
      </c>
      <c r="C5" s="17"/>
      <c r="D5" s="17"/>
      <c r="E5" s="17"/>
      <c r="F5" s="17"/>
      <c r="G5" s="134"/>
      <c r="H5" s="134"/>
      <c r="I5" s="134"/>
      <c r="J5" s="134"/>
      <c r="K5" s="27"/>
      <c r="L5" s="80"/>
      <c r="M5" s="59"/>
      <c r="N5" s="27"/>
      <c r="O5" s="27"/>
      <c r="P5" s="27"/>
    </row>
    <row r="6" spans="1:16" s="9" customFormat="1" ht="15.75">
      <c r="B6" s="19" t="s">
        <v>2</v>
      </c>
      <c r="C6" s="17"/>
      <c r="D6" s="17"/>
      <c r="E6" s="17"/>
      <c r="F6" s="17"/>
      <c r="G6" s="135" t="s">
        <v>2022</v>
      </c>
      <c r="H6" s="135"/>
      <c r="I6" s="135"/>
      <c r="J6" s="135"/>
      <c r="K6" s="27"/>
      <c r="L6" s="80"/>
      <c r="M6" s="59"/>
      <c r="N6" s="27"/>
      <c r="O6" s="27"/>
      <c r="P6" s="27"/>
    </row>
    <row r="7" spans="1:16">
      <c r="J7" s="24"/>
      <c r="K7" s="24"/>
      <c r="L7" s="78"/>
      <c r="M7" s="57"/>
      <c r="N7" s="24"/>
      <c r="O7" s="24"/>
      <c r="P7" s="24"/>
    </row>
    <row r="8" spans="1:16" ht="25.5" customHeight="1">
      <c r="B8" s="137" t="s">
        <v>5</v>
      </c>
      <c r="C8" s="137"/>
      <c r="D8" s="43"/>
      <c r="G8" s="38" t="s">
        <v>24</v>
      </c>
      <c r="H8" s="140"/>
      <c r="I8" s="140"/>
      <c r="J8" s="39" t="s">
        <v>25</v>
      </c>
      <c r="K8" s="24"/>
      <c r="L8" s="78"/>
      <c r="M8" s="57"/>
      <c r="N8" s="24"/>
      <c r="O8" s="24"/>
      <c r="P8" s="24"/>
    </row>
    <row r="9" spans="1:16">
      <c r="G9" s="28"/>
      <c r="H9" s="24"/>
      <c r="I9" s="29"/>
      <c r="J9" s="24"/>
      <c r="K9" s="24"/>
      <c r="L9" s="78"/>
      <c r="M9" s="57"/>
      <c r="N9" s="24"/>
      <c r="O9" s="24"/>
      <c r="P9" s="24"/>
    </row>
    <row r="10" spans="1:16">
      <c r="G10" s="28"/>
      <c r="H10" s="24"/>
      <c r="I10" s="29"/>
      <c r="J10" s="24"/>
      <c r="K10" s="24"/>
      <c r="L10" s="78"/>
      <c r="M10" s="57"/>
      <c r="N10" s="24"/>
      <c r="O10" s="24"/>
      <c r="P10" s="24"/>
    </row>
    <row r="11" spans="1:16" ht="19.5">
      <c r="A11" s="4" t="s">
        <v>10</v>
      </c>
      <c r="B11" s="20" t="s">
        <v>13</v>
      </c>
    </row>
    <row r="12" spans="1:16" ht="45">
      <c r="B12" s="21" t="s">
        <v>16</v>
      </c>
      <c r="C12" s="18" t="s">
        <v>6</v>
      </c>
      <c r="D12" s="21" t="s">
        <v>1463</v>
      </c>
      <c r="E12" s="18" t="s">
        <v>7</v>
      </c>
      <c r="F12" s="55" t="s">
        <v>2052</v>
      </c>
      <c r="G12" s="6" t="s">
        <v>2021</v>
      </c>
      <c r="H12" s="5" t="s">
        <v>8</v>
      </c>
      <c r="I12" s="6" t="s">
        <v>17</v>
      </c>
      <c r="J12" s="138" t="s">
        <v>112</v>
      </c>
      <c r="K12" s="139"/>
    </row>
    <row r="13" spans="1:16" s="24" customFormat="1" ht="18.75" customHeight="1">
      <c r="A13" s="24">
        <v>1</v>
      </c>
      <c r="B13" s="30"/>
      <c r="C13" s="30" t="s">
        <v>133</v>
      </c>
      <c r="D13" s="30" t="s">
        <v>3243</v>
      </c>
      <c r="E13" s="53"/>
      <c r="F13" s="56" t="str">
        <f>IF(ISBLANK(C13),"",VLOOKUP($L13,'Israel Institution Addresses'!$C:$D,2,FALSE))</f>
        <v>Sarei Israel St. Jerusalem 15, Israel 9439029</v>
      </c>
      <c r="G13" s="54"/>
      <c r="H13" s="32">
        <f>$H$3</f>
        <v>3.1909999999999998</v>
      </c>
      <c r="I13" s="72">
        <f t="shared" ref="I13:I22" si="0">ROUNDUP(G13/H13,0)</f>
        <v>0</v>
      </c>
      <c r="J13" s="131" t="e">
        <f>IF(ISBLANK(C13),"",(VLOOKUP(L13,#REF!,3,FALSE)))</f>
        <v>#REF!</v>
      </c>
      <c r="K13" s="132"/>
      <c r="L13" s="82" t="str">
        <f>C13&amp;D13</f>
        <v>Mizrahi Tefahot Bank Ltd401</v>
      </c>
      <c r="M13" s="57"/>
    </row>
    <row r="14" spans="1:16" s="24" customFormat="1" ht="18.75" customHeight="1">
      <c r="A14" s="24">
        <v>2</v>
      </c>
      <c r="B14" s="30"/>
      <c r="C14" s="30"/>
      <c r="D14" s="30" t="s">
        <v>184</v>
      </c>
      <c r="E14" s="53"/>
      <c r="F14" s="56" t="str">
        <f>IF(ISBLANK(C14),"",VLOOKUP($L14,'Israel Institution Addresses'!$C:$D,2,FALSE))</f>
        <v/>
      </c>
      <c r="G14" s="54"/>
      <c r="H14" s="32">
        <f>$H$3</f>
        <v>3.1909999999999998</v>
      </c>
      <c r="I14" s="72">
        <f t="shared" si="0"/>
        <v>0</v>
      </c>
      <c r="J14" s="131" t="str">
        <f>IF(ISBLANK(C14),"",(VLOOKUP(L14,#REF!,3,FALSE)))</f>
        <v/>
      </c>
      <c r="K14" s="132"/>
      <c r="L14" s="82" t="str">
        <f t="shared" ref="L14:L22" si="1">C14&amp;D14</f>
        <v>1</v>
      </c>
      <c r="M14" s="57"/>
    </row>
    <row r="15" spans="1:16" s="24" customFormat="1" ht="18.75" customHeight="1">
      <c r="A15" s="24">
        <v>3</v>
      </c>
      <c r="B15" s="30"/>
      <c r="C15" s="30"/>
      <c r="D15" s="30" t="s">
        <v>184</v>
      </c>
      <c r="E15" s="53"/>
      <c r="F15" s="56" t="str">
        <f>IF(ISBLANK(C15),"",VLOOKUP($L15,'Israel Institution Addresses'!$C:$D,2,FALSE))</f>
        <v/>
      </c>
      <c r="G15" s="54"/>
      <c r="H15" s="32">
        <f>$H$3</f>
        <v>3.1909999999999998</v>
      </c>
      <c r="I15" s="72">
        <f t="shared" si="0"/>
        <v>0</v>
      </c>
      <c r="J15" s="131" t="str">
        <f>IF(ISBLANK(C15),"",(VLOOKUP(L15,#REF!,3,FALSE)))</f>
        <v/>
      </c>
      <c r="K15" s="132"/>
      <c r="L15" s="82" t="str">
        <f t="shared" si="1"/>
        <v>1</v>
      </c>
      <c r="M15" s="57"/>
    </row>
    <row r="16" spans="1:16" s="24" customFormat="1" ht="18.75" customHeight="1">
      <c r="A16" s="24">
        <v>4</v>
      </c>
      <c r="B16" s="30"/>
      <c r="C16" s="30"/>
      <c r="D16" s="30" t="s">
        <v>184</v>
      </c>
      <c r="E16" s="53"/>
      <c r="F16" s="56" t="str">
        <f>IF(ISBLANK(C16),"",VLOOKUP($L16,'Israel Institution Addresses'!$C:$D,2,FALSE))</f>
        <v/>
      </c>
      <c r="G16" s="54"/>
      <c r="H16" s="32">
        <f>$H$3</f>
        <v>3.1909999999999998</v>
      </c>
      <c r="I16" s="72">
        <f t="shared" si="0"/>
        <v>0</v>
      </c>
      <c r="J16" s="131" t="str">
        <f>IF(ISBLANK(C16),"",(VLOOKUP(L16,#REF!,3,FALSE)))</f>
        <v/>
      </c>
      <c r="K16" s="132"/>
      <c r="L16" s="82" t="str">
        <f t="shared" si="1"/>
        <v>1</v>
      </c>
      <c r="M16" s="57"/>
    </row>
    <row r="17" spans="1:13" s="24" customFormat="1" ht="18.75" customHeight="1">
      <c r="A17" s="24">
        <v>5</v>
      </c>
      <c r="B17" s="30"/>
      <c r="C17" s="30"/>
      <c r="D17" s="30" t="s">
        <v>184</v>
      </c>
      <c r="E17" s="53"/>
      <c r="F17" s="56" t="str">
        <f>IF(ISBLANK(C17),"",VLOOKUP($L17,'Israel Institution Addresses'!$C:$D,2,FALSE))</f>
        <v/>
      </c>
      <c r="G17" s="54"/>
      <c r="H17" s="32">
        <f t="shared" ref="H17:H20" si="2">$H$3</f>
        <v>3.1909999999999998</v>
      </c>
      <c r="I17" s="72">
        <f t="shared" si="0"/>
        <v>0</v>
      </c>
      <c r="J17" s="131" t="str">
        <f>IF(ISBLANK(C17),"",(VLOOKUP(L17,#REF!,3,FALSE)))</f>
        <v/>
      </c>
      <c r="K17" s="132"/>
      <c r="L17" s="82" t="str">
        <f t="shared" si="1"/>
        <v>1</v>
      </c>
      <c r="M17" s="57"/>
    </row>
    <row r="18" spans="1:13" s="24" customFormat="1" ht="18.75" customHeight="1">
      <c r="A18" s="24">
        <v>6</v>
      </c>
      <c r="B18" s="30"/>
      <c r="C18" s="30"/>
      <c r="D18" s="30" t="s">
        <v>184</v>
      </c>
      <c r="E18" s="53"/>
      <c r="F18" s="56" t="str">
        <f>IF(ISBLANK(C18),"",VLOOKUP($L18,'Israel Institution Addresses'!$C:$D,2,FALSE))</f>
        <v/>
      </c>
      <c r="G18" s="54"/>
      <c r="H18" s="32">
        <f t="shared" si="2"/>
        <v>3.1909999999999998</v>
      </c>
      <c r="I18" s="72">
        <f t="shared" si="0"/>
        <v>0</v>
      </c>
      <c r="J18" s="131" t="str">
        <f>IF(ISBLANK(C18),"",(VLOOKUP(L18,#REF!,3,FALSE)))</f>
        <v/>
      </c>
      <c r="K18" s="132"/>
      <c r="L18" s="82" t="str">
        <f t="shared" si="1"/>
        <v>1</v>
      </c>
      <c r="M18" s="57"/>
    </row>
    <row r="19" spans="1:13" s="24" customFormat="1" ht="18.75" customHeight="1">
      <c r="A19" s="24">
        <v>7</v>
      </c>
      <c r="B19" s="30"/>
      <c r="C19" s="30"/>
      <c r="D19" s="30" t="s">
        <v>184</v>
      </c>
      <c r="E19" s="53"/>
      <c r="F19" s="56" t="str">
        <f>IF(ISBLANK(C19),"",VLOOKUP($L19,'Israel Institution Addresses'!$C:$D,2,FALSE))</f>
        <v/>
      </c>
      <c r="G19" s="54"/>
      <c r="H19" s="32">
        <f t="shared" si="2"/>
        <v>3.1909999999999998</v>
      </c>
      <c r="I19" s="72">
        <f t="shared" si="0"/>
        <v>0</v>
      </c>
      <c r="J19" s="131" t="str">
        <f>IF(ISBLANK(C19),"",(VLOOKUP(L19,#REF!,3,FALSE)))</f>
        <v/>
      </c>
      <c r="K19" s="132"/>
      <c r="L19" s="82" t="str">
        <f t="shared" si="1"/>
        <v>1</v>
      </c>
      <c r="M19" s="57"/>
    </row>
    <row r="20" spans="1:13" s="24" customFormat="1" ht="18.75" customHeight="1">
      <c r="A20" s="24">
        <v>8</v>
      </c>
      <c r="B20" s="30"/>
      <c r="C20" s="30"/>
      <c r="D20" s="30" t="s">
        <v>184</v>
      </c>
      <c r="E20" s="53"/>
      <c r="F20" s="56" t="str">
        <f>IF(ISBLANK(C20),"",VLOOKUP($L20,'Israel Institution Addresses'!$C:$D,2,FALSE))</f>
        <v/>
      </c>
      <c r="G20" s="54"/>
      <c r="H20" s="32">
        <f t="shared" si="2"/>
        <v>3.1909999999999998</v>
      </c>
      <c r="I20" s="72">
        <f t="shared" si="0"/>
        <v>0</v>
      </c>
      <c r="J20" s="131" t="str">
        <f>IF(ISBLANK(C20),"",(VLOOKUP(L20,#REF!,3,FALSE)))</f>
        <v/>
      </c>
      <c r="K20" s="132"/>
      <c r="L20" s="82" t="str">
        <f t="shared" si="1"/>
        <v>1</v>
      </c>
      <c r="M20" s="57"/>
    </row>
    <row r="21" spans="1:13" s="24" customFormat="1" ht="18.75" customHeight="1">
      <c r="A21" s="24">
        <v>9</v>
      </c>
      <c r="B21" s="30"/>
      <c r="C21" s="30"/>
      <c r="D21" s="30" t="s">
        <v>184</v>
      </c>
      <c r="E21" s="53"/>
      <c r="F21" s="56" t="str">
        <f>IF(ISBLANK(C21),"",VLOOKUP($L21,'Israel Institution Addresses'!$C:$D,2,FALSE))</f>
        <v/>
      </c>
      <c r="G21" s="54"/>
      <c r="H21" s="32">
        <f>$H$3</f>
        <v>3.1909999999999998</v>
      </c>
      <c r="I21" s="72">
        <f t="shared" si="0"/>
        <v>0</v>
      </c>
      <c r="J21" s="131" t="str">
        <f>IF(ISBLANK(C21),"",(VLOOKUP(L21,#REF!,3,FALSE)))</f>
        <v/>
      </c>
      <c r="K21" s="132"/>
      <c r="L21" s="82" t="str">
        <f t="shared" si="1"/>
        <v>1</v>
      </c>
      <c r="M21" s="57"/>
    </row>
    <row r="22" spans="1:13" s="24" customFormat="1" ht="18.75" customHeight="1">
      <c r="A22" s="24">
        <v>10</v>
      </c>
      <c r="B22" s="30"/>
      <c r="C22" s="30"/>
      <c r="D22" s="30" t="s">
        <v>184</v>
      </c>
      <c r="E22" s="53"/>
      <c r="F22" s="56" t="str">
        <f>IF(ISBLANK(C22),"",VLOOKUP($L22,'Israel Institution Addresses'!$C:$D,2,FALSE))</f>
        <v/>
      </c>
      <c r="G22" s="54"/>
      <c r="H22" s="32">
        <f>$H$3</f>
        <v>3.1909999999999998</v>
      </c>
      <c r="I22" s="72">
        <f t="shared" si="0"/>
        <v>0</v>
      </c>
      <c r="J22" s="131" t="str">
        <f>IF(ISBLANK(C22),"",(VLOOKUP(L22,#REF!,3,FALSE)))</f>
        <v/>
      </c>
      <c r="K22" s="132"/>
      <c r="L22" s="82" t="str">
        <f t="shared" si="1"/>
        <v>1</v>
      </c>
      <c r="M22" s="57"/>
    </row>
    <row r="23" spans="1:13">
      <c r="E23" s="133" t="s">
        <v>2053</v>
      </c>
      <c r="F23" s="133"/>
      <c r="G23" s="133"/>
      <c r="H23" s="133"/>
      <c r="I23" s="133"/>
    </row>
    <row r="24" spans="1:13" ht="19.5">
      <c r="A24" s="4" t="s">
        <v>12</v>
      </c>
      <c r="B24" s="20" t="s">
        <v>11</v>
      </c>
    </row>
    <row r="25" spans="1:13" ht="36" customHeight="1">
      <c r="B25" s="21" t="s">
        <v>16</v>
      </c>
      <c r="C25" s="18" t="s">
        <v>6</v>
      </c>
      <c r="D25" s="21" t="s">
        <v>1462</v>
      </c>
      <c r="E25" s="18" t="s">
        <v>7</v>
      </c>
      <c r="F25" s="55" t="s">
        <v>2052</v>
      </c>
      <c r="G25" s="6" t="s">
        <v>2021</v>
      </c>
      <c r="H25" s="5" t="s">
        <v>8</v>
      </c>
      <c r="I25" s="6" t="s">
        <v>9</v>
      </c>
      <c r="J25" s="5" t="s">
        <v>18</v>
      </c>
      <c r="K25" s="5" t="s">
        <v>112</v>
      </c>
    </row>
    <row r="26" spans="1:13" s="24" customFormat="1" ht="18.75" customHeight="1">
      <c r="A26" s="24">
        <v>11</v>
      </c>
      <c r="B26" s="30"/>
      <c r="C26" s="30"/>
      <c r="D26" s="30"/>
      <c r="E26" s="30"/>
      <c r="F26" s="56" t="str">
        <f>IF(ISBLANK(C26),"",VLOOKUP($L26,'Israel Institution Addresses'!$C:$D,2,FALSE))</f>
        <v/>
      </c>
      <c r="G26" s="31"/>
      <c r="H26" s="32">
        <f>$H$3</f>
        <v>3.1909999999999998</v>
      </c>
      <c r="I26" s="72">
        <f t="shared" ref="I26:I30" si="3">ROUNDUP(G26/H26,0)</f>
        <v>0</v>
      </c>
      <c r="J26" s="33"/>
      <c r="K26" s="33"/>
      <c r="L26" s="82" t="str">
        <f t="shared" ref="L26:L30" si="4">C26&amp;D26</f>
        <v/>
      </c>
      <c r="M26" s="57"/>
    </row>
    <row r="27" spans="1:13" s="24" customFormat="1" ht="18.75" customHeight="1">
      <c r="A27" s="24">
        <v>12</v>
      </c>
      <c r="B27" s="30"/>
      <c r="C27" s="30"/>
      <c r="D27" s="30"/>
      <c r="E27" s="30"/>
      <c r="F27" s="56" t="str">
        <f>IF(ISBLANK(C27),"",VLOOKUP($L27,'Israel Institution Addresses'!$C:$D,2,FALSE))</f>
        <v/>
      </c>
      <c r="G27" s="31"/>
      <c r="H27" s="32">
        <f>$H$3</f>
        <v>3.1909999999999998</v>
      </c>
      <c r="I27" s="72">
        <f t="shared" si="3"/>
        <v>0</v>
      </c>
      <c r="J27" s="33"/>
      <c r="K27" s="33"/>
      <c r="L27" s="82" t="str">
        <f t="shared" si="4"/>
        <v/>
      </c>
      <c r="M27" s="57"/>
    </row>
    <row r="28" spans="1:13" s="24" customFormat="1" ht="18.75" customHeight="1">
      <c r="A28" s="24">
        <v>13</v>
      </c>
      <c r="B28" s="30"/>
      <c r="C28" s="30"/>
      <c r="D28" s="30"/>
      <c r="E28" s="30"/>
      <c r="F28" s="56" t="str">
        <f>IF(ISBLANK(C28),"",VLOOKUP($L28,'Israel Institution Addresses'!$C:$D,2,FALSE))</f>
        <v/>
      </c>
      <c r="G28" s="31"/>
      <c r="H28" s="32">
        <f>$H$3</f>
        <v>3.1909999999999998</v>
      </c>
      <c r="I28" s="72">
        <f t="shared" si="3"/>
        <v>0</v>
      </c>
      <c r="J28" s="33"/>
      <c r="K28" s="33"/>
      <c r="L28" s="82" t="str">
        <f t="shared" si="4"/>
        <v/>
      </c>
      <c r="M28" s="57"/>
    </row>
    <row r="29" spans="1:13" s="24" customFormat="1" ht="18.75" customHeight="1">
      <c r="A29" s="24">
        <v>14</v>
      </c>
      <c r="B29" s="30"/>
      <c r="C29" s="30"/>
      <c r="D29" s="30"/>
      <c r="E29" s="30"/>
      <c r="F29" s="56" t="str">
        <f>IF(ISBLANK(C29),"",VLOOKUP($L29,'Israel Institution Addresses'!$C:$D,2,FALSE))</f>
        <v/>
      </c>
      <c r="G29" s="31"/>
      <c r="H29" s="32">
        <f>$H$3</f>
        <v>3.1909999999999998</v>
      </c>
      <c r="I29" s="72">
        <f t="shared" si="3"/>
        <v>0</v>
      </c>
      <c r="J29" s="33"/>
      <c r="K29" s="33"/>
      <c r="L29" s="82" t="str">
        <f t="shared" si="4"/>
        <v/>
      </c>
      <c r="M29" s="57"/>
    </row>
    <row r="30" spans="1:13" s="24" customFormat="1" ht="18.75" customHeight="1">
      <c r="A30" s="24">
        <v>15</v>
      </c>
      <c r="B30" s="30"/>
      <c r="C30" s="30"/>
      <c r="D30" s="30"/>
      <c r="E30" s="30"/>
      <c r="F30" s="56" t="str">
        <f>IF(ISBLANK(C30),"",VLOOKUP($L30,'Israel Institution Addresses'!$C:$D,2,FALSE))</f>
        <v/>
      </c>
      <c r="G30" s="31"/>
      <c r="H30" s="32">
        <f>$H$3</f>
        <v>3.1909999999999998</v>
      </c>
      <c r="I30" s="72">
        <f t="shared" si="3"/>
        <v>0</v>
      </c>
      <c r="J30" s="33"/>
      <c r="K30" s="33"/>
      <c r="L30" s="82" t="str">
        <f t="shared" si="4"/>
        <v/>
      </c>
      <c r="M30" s="57"/>
    </row>
    <row r="32" spans="1:13" ht="19.5">
      <c r="A32" s="4" t="s">
        <v>15</v>
      </c>
      <c r="B32" s="22" t="s">
        <v>14</v>
      </c>
    </row>
    <row r="33" spans="1:13" ht="36" customHeight="1">
      <c r="B33" s="21" t="s">
        <v>16</v>
      </c>
      <c r="C33" s="18" t="s">
        <v>6</v>
      </c>
      <c r="D33" s="21" t="s">
        <v>1462</v>
      </c>
      <c r="E33" s="18" t="s">
        <v>7</v>
      </c>
      <c r="F33" s="55" t="s">
        <v>2052</v>
      </c>
      <c r="G33" s="6" t="s">
        <v>2021</v>
      </c>
      <c r="H33" s="5" t="s">
        <v>8</v>
      </c>
      <c r="I33" s="6" t="s">
        <v>9</v>
      </c>
      <c r="J33" s="5" t="s">
        <v>19</v>
      </c>
      <c r="K33" s="5" t="s">
        <v>112</v>
      </c>
    </row>
    <row r="34" spans="1:13" s="24" customFormat="1" ht="18.75" customHeight="1">
      <c r="A34" s="24">
        <v>16</v>
      </c>
      <c r="B34" s="30"/>
      <c r="C34" s="30"/>
      <c r="D34" s="30"/>
      <c r="E34" s="30"/>
      <c r="F34" s="56" t="str">
        <f>IF(ISBLANK(C34),"",VLOOKUP($L34,'Israel Institution Addresses'!$C:$D,2,FALSE))</f>
        <v/>
      </c>
      <c r="G34" s="31"/>
      <c r="H34" s="32">
        <f>$H$3</f>
        <v>3.1909999999999998</v>
      </c>
      <c r="I34" s="72">
        <f t="shared" ref="I34:I38" si="5">ROUNDUP(G34/H34,0)</f>
        <v>0</v>
      </c>
      <c r="J34" s="33"/>
      <c r="K34" s="33"/>
      <c r="L34" s="82" t="str">
        <f t="shared" ref="L34:L38" si="6">C34&amp;D34</f>
        <v/>
      </c>
      <c r="M34" s="57"/>
    </row>
    <row r="35" spans="1:13" s="24" customFormat="1" ht="18.75" customHeight="1">
      <c r="A35" s="24">
        <v>17</v>
      </c>
      <c r="B35" s="30"/>
      <c r="C35" s="30"/>
      <c r="D35" s="30"/>
      <c r="E35" s="30"/>
      <c r="F35" s="56" t="str">
        <f>IF(ISBLANK(C35),"",VLOOKUP($L35,'Israel Institution Addresses'!$C:$D,2,FALSE))</f>
        <v/>
      </c>
      <c r="G35" s="31"/>
      <c r="H35" s="32">
        <f>$H$3</f>
        <v>3.1909999999999998</v>
      </c>
      <c r="I35" s="72">
        <f t="shared" si="5"/>
        <v>0</v>
      </c>
      <c r="J35" s="33"/>
      <c r="K35" s="33"/>
      <c r="L35" s="82" t="str">
        <f t="shared" si="6"/>
        <v/>
      </c>
      <c r="M35" s="57"/>
    </row>
    <row r="36" spans="1:13" s="24" customFormat="1" ht="18.75" customHeight="1">
      <c r="A36" s="24">
        <v>18</v>
      </c>
      <c r="B36" s="30"/>
      <c r="C36" s="30"/>
      <c r="D36" s="30"/>
      <c r="E36" s="30"/>
      <c r="F36" s="56" t="str">
        <f>IF(ISBLANK(C36),"",VLOOKUP($L36,'Israel Institution Addresses'!$C:$D,2,FALSE))</f>
        <v/>
      </c>
      <c r="G36" s="31"/>
      <c r="H36" s="32">
        <f>$H$3</f>
        <v>3.1909999999999998</v>
      </c>
      <c r="I36" s="72">
        <f t="shared" si="5"/>
        <v>0</v>
      </c>
      <c r="J36" s="33"/>
      <c r="K36" s="33"/>
      <c r="L36" s="82" t="str">
        <f t="shared" si="6"/>
        <v/>
      </c>
      <c r="M36" s="57"/>
    </row>
    <row r="37" spans="1:13" s="24" customFormat="1" ht="18.75" customHeight="1">
      <c r="A37" s="24">
        <v>19</v>
      </c>
      <c r="B37" s="30"/>
      <c r="C37" s="30"/>
      <c r="D37" s="30"/>
      <c r="E37" s="30"/>
      <c r="F37" s="56" t="str">
        <f>IF(ISBLANK(C37),"",VLOOKUP($L37,'Israel Institution Addresses'!$C:$D,2,FALSE))</f>
        <v/>
      </c>
      <c r="G37" s="31"/>
      <c r="H37" s="32">
        <f>$H$3</f>
        <v>3.1909999999999998</v>
      </c>
      <c r="I37" s="72">
        <f t="shared" si="5"/>
        <v>0</v>
      </c>
      <c r="J37" s="33"/>
      <c r="K37" s="33"/>
      <c r="L37" s="82" t="str">
        <f t="shared" si="6"/>
        <v/>
      </c>
      <c r="M37" s="57"/>
    </row>
    <row r="38" spans="1:13" s="24" customFormat="1" ht="18.75" customHeight="1">
      <c r="A38" s="24">
        <v>20</v>
      </c>
      <c r="B38" s="30"/>
      <c r="C38" s="30"/>
      <c r="D38" s="30"/>
      <c r="E38" s="30"/>
      <c r="F38" s="56" t="str">
        <f>IF(ISBLANK(C38),"",VLOOKUP($L38,'Israel Institution Addresses'!$C:$D,2,FALSE))</f>
        <v/>
      </c>
      <c r="G38" s="31"/>
      <c r="H38" s="32">
        <f>$H$3</f>
        <v>3.1909999999999998</v>
      </c>
      <c r="I38" s="72">
        <f t="shared" si="5"/>
        <v>0</v>
      </c>
      <c r="J38" s="33"/>
      <c r="K38" s="33"/>
      <c r="L38" s="82" t="str">
        <f t="shared" si="6"/>
        <v/>
      </c>
      <c r="M38" s="57"/>
    </row>
    <row r="41" spans="1:13" ht="15.75" thickBot="1"/>
    <row r="42" spans="1:13" ht="16.5" thickBot="1">
      <c r="B42" s="23" t="s">
        <v>20</v>
      </c>
      <c r="G42" s="13" t="s">
        <v>22</v>
      </c>
      <c r="I42" s="14">
        <f>SUM(I13:I41)</f>
        <v>0</v>
      </c>
    </row>
    <row r="43" spans="1:13" ht="15" customHeight="1">
      <c r="B43" s="136" t="s">
        <v>21</v>
      </c>
      <c r="C43" s="136"/>
      <c r="D43" s="42"/>
    </row>
    <row r="44" spans="1:13">
      <c r="B44" s="136"/>
      <c r="C44" s="136"/>
      <c r="D44" s="42"/>
      <c r="G44" s="2" t="s">
        <v>23</v>
      </c>
      <c r="I44" s="12" t="str">
        <f>IF(I42&gt;9999, "YES", "NO")</f>
        <v>NO</v>
      </c>
    </row>
  </sheetData>
  <sheetProtection algorithmName="SHA-512" hashValue="lzfAXQ/Lo4ixLHSCd9aoMB+BW/kVNDlJoVHt5G4PT99rZUBVfRAODUlGP0kOVouXPXeFxn+UiqkZEVGF1L6jkQ==" saltValue="FvUWvmnccMzfvQf7x32xbA==" spinCount="100000" sheet="1" objects="1" scenarios="1" formatCells="0" formatColumns="0" formatRows="0" insertColumns="0" insertRows="0" insertHyperlinks="0"/>
  <mergeCells count="17">
    <mergeCell ref="B43:C44"/>
    <mergeCell ref="B8:C8"/>
    <mergeCell ref="J12:K12"/>
    <mergeCell ref="J13:K13"/>
    <mergeCell ref="J14:K14"/>
    <mergeCell ref="J15:K15"/>
    <mergeCell ref="J16:K16"/>
    <mergeCell ref="H8:I8"/>
    <mergeCell ref="J17:K17"/>
    <mergeCell ref="J18:K18"/>
    <mergeCell ref="J19:K19"/>
    <mergeCell ref="J20:K20"/>
    <mergeCell ref="J21:K21"/>
    <mergeCell ref="E23:I23"/>
    <mergeCell ref="G5:J5"/>
    <mergeCell ref="G6:J6"/>
    <mergeCell ref="J22:K22"/>
  </mergeCells>
  <dataValidations count="1">
    <dataValidation type="list" allowBlank="1" showInputMessage="1" prompt="Click arrow to select account type" sqref="B34:B38 B26:B30 B13:B22" xr:uid="{00000000-0002-0000-0000-000000000000}">
      <formula1>type</formula1>
    </dataValidation>
  </dataValidations>
  <hyperlinks>
    <hyperlink ref="B5" r:id="rId1" xr:uid="{00000000-0004-0000-0000-000000000000}"/>
    <hyperlink ref="B6" r:id="rId2" xr:uid="{00000000-0004-0000-0000-000001000000}"/>
    <hyperlink ref="G6" r:id="rId3" display="FBAR Tips and other 2018 Exchange rates" xr:uid="{00000000-0004-0000-0000-000003000000}"/>
    <hyperlink ref="B8" r:id="rId4" xr:uid="{00000000-0004-0000-0000-000004000000}"/>
  </hyperlinks>
  <pageMargins left="0.7" right="0.7" top="0.75" bottom="0.75" header="0.3" footer="0.3"/>
  <pageSetup paperSize="9" orientation="portrait" r:id="rId5"/>
  <ignoredErrors>
    <ignoredError sqref="L13:L22 F14:F22 L34:L38 L26 F34:F38 F26 F27:F30 H13:H22 H26:H30 H34:H38" unlockedFormula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34925F64-D7FB-4C30-86F6-755A5AB54FB4}">
          <x14:formula1>
            <xm:f>'Data Val lists'!$A$8:$A$38</xm:f>
          </x14:formula1>
          <xm:sqref>C34:C38 C13:C22 C26:C30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44"/>
  <sheetViews>
    <sheetView zoomScaleNormal="100" workbookViewId="0">
      <selection activeCell="H4" sqref="H4"/>
    </sheetView>
  </sheetViews>
  <sheetFormatPr defaultRowHeight="15"/>
  <cols>
    <col min="1" max="1" width="11.140625" style="1" customWidth="1"/>
    <col min="2" max="2" width="25.140625" style="15" customWidth="1"/>
    <col min="3" max="3" width="27" style="15" customWidth="1"/>
    <col min="4" max="4" width="20.5703125" style="15" customWidth="1"/>
    <col min="5" max="5" width="17.42578125" style="15" customWidth="1"/>
    <col min="6" max="6" width="43.28515625" style="15" customWidth="1"/>
    <col min="7" max="7" width="26.42578125" style="2" customWidth="1"/>
    <col min="8" max="8" width="9.140625" style="1"/>
    <col min="9" max="9" width="18.28515625" style="12" customWidth="1"/>
    <col min="10" max="10" width="38.42578125" style="1" customWidth="1"/>
    <col min="11" max="11" width="46.140625" style="1" customWidth="1"/>
    <col min="12" max="12" width="8.42578125" style="76" customWidth="1"/>
    <col min="13" max="16384" width="9.140625" style="1"/>
  </cols>
  <sheetData>
    <row r="1" spans="1:16">
      <c r="J1" s="24"/>
      <c r="K1" s="24"/>
      <c r="L1" s="73"/>
      <c r="M1" s="24"/>
      <c r="N1" s="24"/>
      <c r="O1" s="24"/>
      <c r="P1" s="24"/>
    </row>
    <row r="2" spans="1:16" ht="21.75" customHeight="1" thickBot="1">
      <c r="G2" s="7" t="s">
        <v>0</v>
      </c>
      <c r="H2" s="34">
        <f>'Filer or Spouse 1'!H2</f>
        <v>2025</v>
      </c>
      <c r="I2" s="10"/>
      <c r="J2" s="24"/>
      <c r="K2" s="24"/>
      <c r="L2" s="73"/>
      <c r="M2" s="25"/>
      <c r="N2" s="24"/>
      <c r="O2" s="24"/>
      <c r="P2" s="24"/>
    </row>
    <row r="3" spans="1:16" ht="21.75" customHeight="1" thickBot="1">
      <c r="G3" s="8" t="s">
        <v>4</v>
      </c>
      <c r="H3" s="36">
        <f>VLOOKUP(H2,'Israel Exchange rates 2017-2024'!A:B,2,FALSE)</f>
        <v>3.1909999999999998</v>
      </c>
      <c r="I3" s="11" t="s">
        <v>3</v>
      </c>
      <c r="J3" s="24"/>
      <c r="K3" s="24"/>
      <c r="L3" s="73"/>
      <c r="M3" s="24"/>
      <c r="N3" s="24"/>
      <c r="O3" s="24"/>
      <c r="P3" s="24"/>
    </row>
    <row r="4" spans="1:16" s="3" customFormat="1" ht="15.75">
      <c r="B4" s="16"/>
      <c r="C4" s="16"/>
      <c r="D4" s="16"/>
      <c r="E4" s="16"/>
      <c r="F4" s="16"/>
      <c r="G4" s="62" t="s">
        <v>3172</v>
      </c>
      <c r="H4" s="8"/>
      <c r="I4" s="8"/>
      <c r="J4" s="26"/>
      <c r="K4" s="26"/>
      <c r="L4" s="74"/>
      <c r="M4" s="26"/>
      <c r="N4" s="26"/>
      <c r="O4" s="26"/>
      <c r="P4" s="26"/>
    </row>
    <row r="5" spans="1:16" s="9" customFormat="1" ht="19.5" customHeight="1">
      <c r="B5" s="19" t="s">
        <v>1</v>
      </c>
      <c r="C5" s="17"/>
      <c r="D5" s="17"/>
      <c r="E5" s="17"/>
      <c r="F5" s="17"/>
      <c r="G5" s="134"/>
      <c r="H5" s="134"/>
      <c r="I5" s="134"/>
      <c r="J5" s="27"/>
      <c r="K5" s="27"/>
      <c r="L5" s="75"/>
      <c r="M5" s="27"/>
      <c r="N5" s="27"/>
      <c r="O5" s="27"/>
      <c r="P5" s="27"/>
    </row>
    <row r="6" spans="1:16" s="9" customFormat="1" ht="15.75">
      <c r="B6" s="19" t="s">
        <v>2</v>
      </c>
      <c r="C6" s="17"/>
      <c r="D6" s="17"/>
      <c r="E6" s="17"/>
      <c r="F6" s="17"/>
      <c r="G6" s="135" t="s">
        <v>2022</v>
      </c>
      <c r="H6" s="135"/>
      <c r="I6" s="135"/>
      <c r="J6" s="27"/>
      <c r="K6" s="27"/>
      <c r="L6" s="75"/>
      <c r="M6" s="27"/>
      <c r="N6" s="27"/>
      <c r="O6" s="27"/>
      <c r="P6" s="27"/>
    </row>
    <row r="7" spans="1:16">
      <c r="G7" s="141"/>
      <c r="H7" s="141"/>
      <c r="I7" s="141"/>
      <c r="J7" s="24"/>
      <c r="K7" s="24"/>
      <c r="L7" s="73"/>
      <c r="M7" s="24"/>
      <c r="N7" s="24"/>
      <c r="O7" s="24"/>
      <c r="P7" s="24"/>
    </row>
    <row r="8" spans="1:16" ht="25.5" customHeight="1">
      <c r="B8" s="137" t="s">
        <v>5</v>
      </c>
      <c r="C8" s="137"/>
      <c r="D8" s="43"/>
      <c r="G8" s="38" t="s">
        <v>26</v>
      </c>
      <c r="H8" s="140"/>
      <c r="I8" s="140"/>
      <c r="J8" s="39" t="s">
        <v>27</v>
      </c>
      <c r="K8" s="24"/>
      <c r="L8" s="73"/>
      <c r="M8" s="24"/>
      <c r="N8" s="24"/>
      <c r="O8" s="24"/>
      <c r="P8" s="24"/>
    </row>
    <row r="9" spans="1:16">
      <c r="G9" s="28"/>
      <c r="H9" s="24"/>
      <c r="I9" s="29"/>
      <c r="J9" s="24"/>
      <c r="K9" s="24"/>
      <c r="L9" s="73"/>
      <c r="M9" s="24"/>
      <c r="N9" s="24"/>
      <c r="O9" s="24"/>
      <c r="P9" s="24"/>
    </row>
    <row r="10" spans="1:16">
      <c r="G10" s="28"/>
      <c r="H10" s="24"/>
      <c r="I10" s="29"/>
      <c r="J10" s="24"/>
      <c r="K10" s="24"/>
      <c r="L10" s="73"/>
      <c r="M10" s="24"/>
      <c r="N10" s="24"/>
      <c r="O10" s="24"/>
      <c r="P10" s="24"/>
    </row>
    <row r="11" spans="1:16" ht="19.5">
      <c r="A11" s="4" t="s">
        <v>10</v>
      </c>
      <c r="B11" s="20" t="s">
        <v>13</v>
      </c>
    </row>
    <row r="12" spans="1:16" ht="45">
      <c r="B12" s="21" t="s">
        <v>16</v>
      </c>
      <c r="C12" s="18" t="s">
        <v>6</v>
      </c>
      <c r="D12" s="21" t="s">
        <v>1463</v>
      </c>
      <c r="E12" s="18" t="s">
        <v>7</v>
      </c>
      <c r="F12" s="55" t="s">
        <v>2052</v>
      </c>
      <c r="G12" s="6" t="s">
        <v>2021</v>
      </c>
      <c r="H12" s="5" t="s">
        <v>8</v>
      </c>
      <c r="I12" s="6" t="s">
        <v>17</v>
      </c>
      <c r="J12" s="138" t="s">
        <v>112</v>
      </c>
      <c r="K12" s="139"/>
    </row>
    <row r="13" spans="1:16" s="24" customFormat="1" ht="18.75" customHeight="1">
      <c r="A13" s="24">
        <v>1</v>
      </c>
      <c r="B13" s="30"/>
      <c r="C13" s="30"/>
      <c r="D13" s="30" t="s">
        <v>184</v>
      </c>
      <c r="E13" s="30"/>
      <c r="F13" s="56" t="str">
        <f>IF(ISBLANK(C13),"",VLOOKUP($L13,'Israel Institution Addresses'!$C:$D,2,FALSE))</f>
        <v/>
      </c>
      <c r="G13" s="31"/>
      <c r="H13" s="32">
        <f t="shared" ref="H13:H17" si="0">$H$3</f>
        <v>3.1909999999999998</v>
      </c>
      <c r="I13" s="72">
        <f>ROUNDUP(G13/H13,0)</f>
        <v>0</v>
      </c>
      <c r="J13" s="131" t="str">
        <f>IF(ISBLANK(C13),"",(VLOOKUP(L13,#REF!,3,FALSE)))</f>
        <v/>
      </c>
      <c r="K13" s="132"/>
      <c r="L13" s="77" t="str">
        <f>C13&amp;D13</f>
        <v>1</v>
      </c>
    </row>
    <row r="14" spans="1:16" s="24" customFormat="1" ht="18.75" customHeight="1">
      <c r="A14" s="24">
        <v>2</v>
      </c>
      <c r="B14" s="30"/>
      <c r="C14" s="30"/>
      <c r="D14" s="30" t="s">
        <v>184</v>
      </c>
      <c r="E14" s="30"/>
      <c r="F14" s="56" t="str">
        <f>IF(ISBLANK(C14),"",VLOOKUP($L14,'Israel Institution Addresses'!$C:$D,2,FALSE))</f>
        <v/>
      </c>
      <c r="G14" s="31"/>
      <c r="H14" s="32">
        <f t="shared" si="0"/>
        <v>3.1909999999999998</v>
      </c>
      <c r="I14" s="72">
        <f t="shared" ref="I14:I22" si="1">ROUNDUP(G14/H14,0)</f>
        <v>0</v>
      </c>
      <c r="J14" s="131" t="str">
        <f>IF(ISBLANK(C14),"",(VLOOKUP(L14,#REF!,3,FALSE)))</f>
        <v/>
      </c>
      <c r="K14" s="132"/>
      <c r="L14" s="77" t="str">
        <f t="shared" ref="L14:L22" si="2">C14&amp;D14</f>
        <v>1</v>
      </c>
    </row>
    <row r="15" spans="1:16" s="24" customFormat="1" ht="18.75" customHeight="1">
      <c r="A15" s="24">
        <v>3</v>
      </c>
      <c r="B15" s="30"/>
      <c r="C15" s="30"/>
      <c r="D15" s="30" t="s">
        <v>184</v>
      </c>
      <c r="E15" s="30"/>
      <c r="F15" s="56" t="str">
        <f>IF(ISBLANK(C15),"",VLOOKUP($L15,'Israel Institution Addresses'!$C:$D,2,FALSE))</f>
        <v/>
      </c>
      <c r="G15" s="31"/>
      <c r="H15" s="32">
        <f t="shared" si="0"/>
        <v>3.1909999999999998</v>
      </c>
      <c r="I15" s="72">
        <f t="shared" si="1"/>
        <v>0</v>
      </c>
      <c r="J15" s="131" t="str">
        <f>IF(ISBLANK(C15),"",(VLOOKUP(L15,#REF!,3,FALSE)))</f>
        <v/>
      </c>
      <c r="K15" s="132"/>
      <c r="L15" s="77" t="str">
        <f t="shared" si="2"/>
        <v>1</v>
      </c>
    </row>
    <row r="16" spans="1:16" s="24" customFormat="1" ht="18.75" customHeight="1">
      <c r="A16" s="24">
        <v>4</v>
      </c>
      <c r="B16" s="30"/>
      <c r="C16" s="30"/>
      <c r="D16" s="30" t="s">
        <v>184</v>
      </c>
      <c r="E16" s="30"/>
      <c r="F16" s="56" t="str">
        <f>IF(ISBLANK(C16),"",VLOOKUP($L16,'Israel Institution Addresses'!$C:$D,2,FALSE))</f>
        <v/>
      </c>
      <c r="G16" s="31"/>
      <c r="H16" s="32">
        <f t="shared" si="0"/>
        <v>3.1909999999999998</v>
      </c>
      <c r="I16" s="72">
        <f t="shared" si="1"/>
        <v>0</v>
      </c>
      <c r="J16" s="131" t="str">
        <f>IF(ISBLANK(C16),"",(VLOOKUP(L16,#REF!,3,FALSE)))</f>
        <v/>
      </c>
      <c r="K16" s="132"/>
      <c r="L16" s="77" t="str">
        <f t="shared" si="2"/>
        <v>1</v>
      </c>
    </row>
    <row r="17" spans="1:12" s="24" customFormat="1" ht="18.75" customHeight="1">
      <c r="A17" s="24">
        <v>5</v>
      </c>
      <c r="B17" s="30"/>
      <c r="C17" s="30"/>
      <c r="D17" s="30" t="s">
        <v>184</v>
      </c>
      <c r="E17" s="30"/>
      <c r="F17" s="56" t="str">
        <f>IF(ISBLANK(C17),"",VLOOKUP($L17,'Israel Institution Addresses'!$C:$D,2,FALSE))</f>
        <v/>
      </c>
      <c r="G17" s="31"/>
      <c r="H17" s="32">
        <f t="shared" si="0"/>
        <v>3.1909999999999998</v>
      </c>
      <c r="I17" s="72">
        <f t="shared" si="1"/>
        <v>0</v>
      </c>
      <c r="J17" s="131" t="str">
        <f>IF(ISBLANK(C17),"",(VLOOKUP(L17,#REF!,3,FALSE)))</f>
        <v/>
      </c>
      <c r="K17" s="132"/>
      <c r="L17" s="77" t="str">
        <f t="shared" si="2"/>
        <v>1</v>
      </c>
    </row>
    <row r="18" spans="1:12" s="24" customFormat="1" ht="18.75" customHeight="1">
      <c r="A18" s="24">
        <v>6</v>
      </c>
      <c r="B18" s="30"/>
      <c r="C18" s="30"/>
      <c r="D18" s="30" t="s">
        <v>184</v>
      </c>
      <c r="E18" s="30"/>
      <c r="F18" s="56" t="str">
        <f>IF(ISBLANK(C18),"",VLOOKUP($L18,'Israel Institution Addresses'!$C:$D,2,FALSE))</f>
        <v/>
      </c>
      <c r="G18" s="31"/>
      <c r="H18" s="32">
        <f>$H$3</f>
        <v>3.1909999999999998</v>
      </c>
      <c r="I18" s="72">
        <f t="shared" si="1"/>
        <v>0</v>
      </c>
      <c r="J18" s="131" t="str">
        <f>IF(ISBLANK(C18),"",(VLOOKUP(L18,#REF!,3,FALSE)))</f>
        <v/>
      </c>
      <c r="K18" s="132"/>
      <c r="L18" s="77" t="str">
        <f t="shared" si="2"/>
        <v>1</v>
      </c>
    </row>
    <row r="19" spans="1:12" s="24" customFormat="1" ht="18.75" customHeight="1">
      <c r="A19" s="24">
        <v>7</v>
      </c>
      <c r="B19" s="30"/>
      <c r="C19" s="30"/>
      <c r="D19" s="30" t="s">
        <v>184</v>
      </c>
      <c r="E19" s="30"/>
      <c r="F19" s="56" t="str">
        <f>IF(ISBLANK(C19),"",VLOOKUP($L19,'Israel Institution Addresses'!$C:$D,2,FALSE))</f>
        <v/>
      </c>
      <c r="G19" s="31"/>
      <c r="H19" s="32">
        <f>$H$3</f>
        <v>3.1909999999999998</v>
      </c>
      <c r="I19" s="72">
        <f t="shared" si="1"/>
        <v>0</v>
      </c>
      <c r="J19" s="131" t="str">
        <f>IF(ISBLANK(C19),"",(VLOOKUP(L19,#REF!,3,FALSE)))</f>
        <v/>
      </c>
      <c r="K19" s="132"/>
      <c r="L19" s="77" t="str">
        <f t="shared" si="2"/>
        <v>1</v>
      </c>
    </row>
    <row r="20" spans="1:12" s="24" customFormat="1" ht="18.75" customHeight="1">
      <c r="A20" s="24">
        <v>8</v>
      </c>
      <c r="B20" s="30"/>
      <c r="C20" s="30"/>
      <c r="D20" s="30" t="s">
        <v>184</v>
      </c>
      <c r="E20" s="30"/>
      <c r="F20" s="56" t="str">
        <f>IF(ISBLANK(C20),"",VLOOKUP($L20,'Israel Institution Addresses'!$C:$D,2,FALSE))</f>
        <v/>
      </c>
      <c r="G20" s="31"/>
      <c r="H20" s="32">
        <f>$H$3</f>
        <v>3.1909999999999998</v>
      </c>
      <c r="I20" s="72">
        <f t="shared" si="1"/>
        <v>0</v>
      </c>
      <c r="J20" s="131" t="str">
        <f>IF(ISBLANK(C20),"",(VLOOKUP(L20,#REF!,3,FALSE)))</f>
        <v/>
      </c>
      <c r="K20" s="132"/>
      <c r="L20" s="77" t="str">
        <f t="shared" si="2"/>
        <v>1</v>
      </c>
    </row>
    <row r="21" spans="1:12" s="24" customFormat="1" ht="18.75" customHeight="1">
      <c r="A21" s="24">
        <v>9</v>
      </c>
      <c r="B21" s="30"/>
      <c r="C21" s="30"/>
      <c r="D21" s="30" t="s">
        <v>184</v>
      </c>
      <c r="E21" s="30"/>
      <c r="F21" s="56" t="str">
        <f>IF(ISBLANK(C21),"",VLOOKUP($L21,'Israel Institution Addresses'!$C:$D,2,FALSE))</f>
        <v/>
      </c>
      <c r="G21" s="31"/>
      <c r="H21" s="32">
        <f>$H$3</f>
        <v>3.1909999999999998</v>
      </c>
      <c r="I21" s="72">
        <f t="shared" si="1"/>
        <v>0</v>
      </c>
      <c r="J21" s="131" t="str">
        <f>IF(ISBLANK(C21),"",(VLOOKUP(L21,#REF!,3,FALSE)))</f>
        <v/>
      </c>
      <c r="K21" s="132"/>
      <c r="L21" s="77" t="str">
        <f t="shared" si="2"/>
        <v>1</v>
      </c>
    </row>
    <row r="22" spans="1:12" s="24" customFormat="1" ht="18.75" customHeight="1">
      <c r="A22" s="24">
        <v>10</v>
      </c>
      <c r="B22" s="30"/>
      <c r="C22" s="30"/>
      <c r="D22" s="30" t="s">
        <v>184</v>
      </c>
      <c r="E22" s="30"/>
      <c r="F22" s="56" t="str">
        <f>IF(ISBLANK(C22),"",VLOOKUP($L22,'Israel Institution Addresses'!$C:$D,2,FALSE))</f>
        <v/>
      </c>
      <c r="G22" s="31"/>
      <c r="H22" s="32">
        <f>$H$3</f>
        <v>3.1909999999999998</v>
      </c>
      <c r="I22" s="72">
        <f t="shared" si="1"/>
        <v>0</v>
      </c>
      <c r="J22" s="131" t="str">
        <f>IF(ISBLANK(C22),"",(VLOOKUP(L22,#REF!,3,FALSE)))</f>
        <v/>
      </c>
      <c r="K22" s="132"/>
      <c r="L22" s="77" t="str">
        <f t="shared" si="2"/>
        <v>1</v>
      </c>
    </row>
    <row r="23" spans="1:12">
      <c r="E23" s="133" t="s">
        <v>2053</v>
      </c>
      <c r="F23" s="133"/>
      <c r="G23" s="133"/>
      <c r="H23" s="133"/>
      <c r="I23" s="133"/>
    </row>
    <row r="24" spans="1:12" ht="29.25" customHeight="1">
      <c r="A24" s="4" t="s">
        <v>12</v>
      </c>
      <c r="B24" s="20" t="s">
        <v>32</v>
      </c>
    </row>
    <row r="25" spans="1:12" ht="36.75" customHeight="1">
      <c r="B25" s="21" t="s">
        <v>16</v>
      </c>
      <c r="C25" s="18" t="s">
        <v>6</v>
      </c>
      <c r="D25" s="21" t="s">
        <v>1462</v>
      </c>
      <c r="E25" s="18" t="s">
        <v>7</v>
      </c>
      <c r="F25" s="55" t="s">
        <v>2052</v>
      </c>
      <c r="G25" s="6" t="s">
        <v>2021</v>
      </c>
      <c r="H25" s="5" t="s">
        <v>8</v>
      </c>
      <c r="I25" s="6" t="s">
        <v>9</v>
      </c>
      <c r="J25" s="5" t="s">
        <v>18</v>
      </c>
      <c r="K25" s="5" t="s">
        <v>112</v>
      </c>
    </row>
    <row r="26" spans="1:12" s="24" customFormat="1" ht="18.75" customHeight="1">
      <c r="A26" s="24">
        <v>11</v>
      </c>
      <c r="B26" s="30">
        <f>'Filer or Spouse 1'!B26</f>
        <v>0</v>
      </c>
      <c r="C26" s="30">
        <f>'Filer or Spouse 1'!C26</f>
        <v>0</v>
      </c>
      <c r="D26" s="30">
        <f>'Filer or Spouse 1'!D26</f>
        <v>0</v>
      </c>
      <c r="E26" s="30">
        <f>'Filer or Spouse 1'!E26</f>
        <v>0</v>
      </c>
      <c r="F26" s="61" t="str">
        <f>'Filer or Spouse 1'!F26</f>
        <v/>
      </c>
      <c r="G26" s="31">
        <f>'Filer or Spouse 1'!G26</f>
        <v>0</v>
      </c>
      <c r="H26" s="32">
        <f>'Filer or Spouse 1'!H26</f>
        <v>3.1909999999999998</v>
      </c>
      <c r="I26" s="72">
        <f t="shared" ref="I26:I30" si="3">ROUNDUP(G26/H26,0)</f>
        <v>0</v>
      </c>
      <c r="J26" s="33"/>
      <c r="K26" s="33"/>
      <c r="L26" s="73"/>
    </row>
    <row r="27" spans="1:12" s="24" customFormat="1" ht="18.75" customHeight="1">
      <c r="A27" s="24">
        <v>12</v>
      </c>
      <c r="B27" s="30">
        <f>'Filer or Spouse 1'!B27</f>
        <v>0</v>
      </c>
      <c r="C27" s="30">
        <f>'Filer or Spouse 1'!C27</f>
        <v>0</v>
      </c>
      <c r="D27" s="30">
        <f>'Filer or Spouse 1'!D27</f>
        <v>0</v>
      </c>
      <c r="E27" s="30">
        <f>'Filer or Spouse 1'!E27</f>
        <v>0</v>
      </c>
      <c r="F27" s="61" t="str">
        <f>'Filer or Spouse 1'!F27</f>
        <v/>
      </c>
      <c r="G27" s="31">
        <f>'Filer or Spouse 1'!G27</f>
        <v>0</v>
      </c>
      <c r="H27" s="32">
        <f>'Filer or Spouse 1'!H27</f>
        <v>3.1909999999999998</v>
      </c>
      <c r="I27" s="72">
        <f t="shared" si="3"/>
        <v>0</v>
      </c>
      <c r="J27" s="33"/>
      <c r="K27" s="33"/>
      <c r="L27" s="73"/>
    </row>
    <row r="28" spans="1:12" s="24" customFormat="1" ht="18.75" customHeight="1">
      <c r="A28" s="24">
        <v>13</v>
      </c>
      <c r="B28" s="30">
        <f>'Filer or Spouse 1'!B28</f>
        <v>0</v>
      </c>
      <c r="C28" s="30">
        <f>'Filer or Spouse 1'!C28</f>
        <v>0</v>
      </c>
      <c r="D28" s="30">
        <f>'Filer or Spouse 1'!D28</f>
        <v>0</v>
      </c>
      <c r="E28" s="30">
        <f>'Filer or Spouse 1'!E28</f>
        <v>0</v>
      </c>
      <c r="F28" s="61" t="str">
        <f>'Filer or Spouse 1'!F28</f>
        <v/>
      </c>
      <c r="G28" s="31">
        <f>'Filer or Spouse 1'!G28</f>
        <v>0</v>
      </c>
      <c r="H28" s="32">
        <f>'Filer or Spouse 1'!H28</f>
        <v>3.1909999999999998</v>
      </c>
      <c r="I28" s="72">
        <f t="shared" si="3"/>
        <v>0</v>
      </c>
      <c r="J28" s="33"/>
      <c r="K28" s="33"/>
      <c r="L28" s="73"/>
    </row>
    <row r="29" spans="1:12" s="24" customFormat="1" ht="18.75" customHeight="1">
      <c r="A29" s="24">
        <v>14</v>
      </c>
      <c r="B29" s="30">
        <f>'Filer or Spouse 1'!B29</f>
        <v>0</v>
      </c>
      <c r="C29" s="30">
        <f>'Filer or Spouse 1'!C29</f>
        <v>0</v>
      </c>
      <c r="D29" s="30">
        <f>'Filer or Spouse 1'!D29</f>
        <v>0</v>
      </c>
      <c r="E29" s="30">
        <f>'Filer or Spouse 1'!E29</f>
        <v>0</v>
      </c>
      <c r="F29" s="61" t="str">
        <f>'Filer or Spouse 1'!F29</f>
        <v/>
      </c>
      <c r="G29" s="31">
        <f>'Filer or Spouse 1'!G29</f>
        <v>0</v>
      </c>
      <c r="H29" s="32">
        <f>'Filer or Spouse 1'!H29</f>
        <v>3.1909999999999998</v>
      </c>
      <c r="I29" s="72">
        <f t="shared" si="3"/>
        <v>0</v>
      </c>
      <c r="J29" s="33"/>
      <c r="K29" s="33"/>
      <c r="L29" s="73"/>
    </row>
    <row r="30" spans="1:12" s="24" customFormat="1" ht="18.75" customHeight="1">
      <c r="A30" s="24">
        <v>15</v>
      </c>
      <c r="B30" s="30">
        <f>'Filer or Spouse 1'!B30</f>
        <v>0</v>
      </c>
      <c r="C30" s="30">
        <f>'Filer or Spouse 1'!C30</f>
        <v>0</v>
      </c>
      <c r="D30" s="30">
        <f>'Filer or Spouse 1'!D30</f>
        <v>0</v>
      </c>
      <c r="E30" s="30">
        <f>'Filer or Spouse 1'!E30</f>
        <v>0</v>
      </c>
      <c r="F30" s="61" t="str">
        <f>'Filer or Spouse 1'!F30</f>
        <v/>
      </c>
      <c r="G30" s="31">
        <f>'Filer or Spouse 1'!G30</f>
        <v>0</v>
      </c>
      <c r="H30" s="32">
        <f>'Filer or Spouse 1'!H30</f>
        <v>3.1909999999999998</v>
      </c>
      <c r="I30" s="72">
        <f t="shared" si="3"/>
        <v>0</v>
      </c>
      <c r="J30" s="33"/>
      <c r="K30" s="33"/>
      <c r="L30" s="73"/>
    </row>
    <row r="32" spans="1:12" ht="19.5">
      <c r="A32" s="4" t="s">
        <v>15</v>
      </c>
      <c r="B32" s="22" t="s">
        <v>14</v>
      </c>
    </row>
    <row r="33" spans="1:12" ht="36.75" customHeight="1">
      <c r="B33" s="21" t="s">
        <v>16</v>
      </c>
      <c r="C33" s="18" t="s">
        <v>6</v>
      </c>
      <c r="D33" s="21" t="s">
        <v>1462</v>
      </c>
      <c r="E33" s="18" t="s">
        <v>7</v>
      </c>
      <c r="F33" s="55" t="s">
        <v>2052</v>
      </c>
      <c r="G33" s="6" t="s">
        <v>2021</v>
      </c>
      <c r="H33" s="5" t="s">
        <v>8</v>
      </c>
      <c r="I33" s="6" t="s">
        <v>9</v>
      </c>
      <c r="J33" s="5" t="s">
        <v>19</v>
      </c>
      <c r="K33" s="5" t="s">
        <v>112</v>
      </c>
    </row>
    <row r="34" spans="1:12" s="24" customFormat="1" ht="18.75" customHeight="1">
      <c r="A34" s="24">
        <v>16</v>
      </c>
      <c r="B34" s="30"/>
      <c r="C34" s="30"/>
      <c r="D34" s="30"/>
      <c r="E34" s="30"/>
      <c r="F34" s="56" t="str">
        <f>IF(ISBLANK(C34),"",VLOOKUP($K34,'Israel Institution Addresses'!$C:$D,2,FALSE))</f>
        <v/>
      </c>
      <c r="G34" s="31"/>
      <c r="H34" s="32">
        <f>$H$3</f>
        <v>3.1909999999999998</v>
      </c>
      <c r="I34" s="72">
        <f t="shared" ref="I34:I38" si="4">ROUNDUP(G34/H34,0)</f>
        <v>0</v>
      </c>
      <c r="J34" s="33"/>
      <c r="K34" s="33"/>
      <c r="L34" s="73"/>
    </row>
    <row r="35" spans="1:12" s="24" customFormat="1" ht="18.75" customHeight="1">
      <c r="A35" s="24">
        <v>17</v>
      </c>
      <c r="B35" s="30"/>
      <c r="C35" s="30"/>
      <c r="D35" s="30"/>
      <c r="E35" s="30"/>
      <c r="F35" s="56" t="str">
        <f>IF(ISBLANK(C35),"",VLOOKUP($K35,'Israel Institution Addresses'!$C:$D,2,FALSE))</f>
        <v/>
      </c>
      <c r="G35" s="31"/>
      <c r="H35" s="32">
        <f>$H$3</f>
        <v>3.1909999999999998</v>
      </c>
      <c r="I35" s="72">
        <f t="shared" si="4"/>
        <v>0</v>
      </c>
      <c r="J35" s="33"/>
      <c r="K35" s="33"/>
      <c r="L35" s="73"/>
    </row>
    <row r="36" spans="1:12" s="24" customFormat="1" ht="18.75" customHeight="1">
      <c r="A36" s="24">
        <v>18</v>
      </c>
      <c r="B36" s="30"/>
      <c r="C36" s="30"/>
      <c r="D36" s="30"/>
      <c r="E36" s="30"/>
      <c r="F36" s="56" t="str">
        <f>IF(ISBLANK(C36),"",VLOOKUP($K36,'Israel Institution Addresses'!$C:$D,2,FALSE))</f>
        <v/>
      </c>
      <c r="G36" s="31"/>
      <c r="H36" s="32">
        <f>$H$3</f>
        <v>3.1909999999999998</v>
      </c>
      <c r="I36" s="72">
        <f t="shared" si="4"/>
        <v>0</v>
      </c>
      <c r="J36" s="33"/>
      <c r="K36" s="33"/>
      <c r="L36" s="73"/>
    </row>
    <row r="37" spans="1:12" s="24" customFormat="1" ht="18.75" customHeight="1">
      <c r="A37" s="24">
        <v>19</v>
      </c>
      <c r="B37" s="30"/>
      <c r="C37" s="30"/>
      <c r="D37" s="30"/>
      <c r="E37" s="30"/>
      <c r="F37" s="56" t="str">
        <f>IF(ISBLANK(C37),"",VLOOKUP($K37,'Israel Institution Addresses'!$C:$D,2,FALSE))</f>
        <v/>
      </c>
      <c r="G37" s="31"/>
      <c r="H37" s="32">
        <f>$H$3</f>
        <v>3.1909999999999998</v>
      </c>
      <c r="I37" s="72">
        <f t="shared" si="4"/>
        <v>0</v>
      </c>
      <c r="J37" s="33"/>
      <c r="K37" s="33"/>
      <c r="L37" s="73"/>
    </row>
    <row r="38" spans="1:12" s="24" customFormat="1" ht="18.75" customHeight="1">
      <c r="A38" s="24">
        <v>20</v>
      </c>
      <c r="B38" s="30"/>
      <c r="C38" s="30"/>
      <c r="D38" s="30"/>
      <c r="E38" s="30"/>
      <c r="F38" s="56" t="str">
        <f>IF(ISBLANK(C38),"",VLOOKUP($K38,'Israel Institution Addresses'!$C:$D,2,FALSE))</f>
        <v/>
      </c>
      <c r="G38" s="31"/>
      <c r="H38" s="32">
        <f>$H$3</f>
        <v>3.1909999999999998</v>
      </c>
      <c r="I38" s="72">
        <f t="shared" si="4"/>
        <v>0</v>
      </c>
      <c r="J38" s="33"/>
      <c r="K38" s="33"/>
      <c r="L38" s="73"/>
    </row>
    <row r="41" spans="1:12" ht="15.75" thickBot="1"/>
    <row r="42" spans="1:12" ht="16.5" thickBot="1">
      <c r="B42" s="23" t="s">
        <v>20</v>
      </c>
      <c r="G42" s="13" t="s">
        <v>22</v>
      </c>
      <c r="I42" s="14">
        <f>SUM(I18:I41)</f>
        <v>0</v>
      </c>
    </row>
    <row r="43" spans="1:12" ht="15" customHeight="1">
      <c r="B43" s="136" t="s">
        <v>21</v>
      </c>
      <c r="C43" s="136"/>
      <c r="D43" s="42"/>
    </row>
    <row r="44" spans="1:12">
      <c r="B44" s="136"/>
      <c r="C44" s="136"/>
      <c r="D44" s="42"/>
      <c r="G44" s="2" t="s">
        <v>23</v>
      </c>
      <c r="I44" s="12" t="str">
        <f>IF(I42&gt;9999, "YES", "NO")</f>
        <v>NO</v>
      </c>
    </row>
  </sheetData>
  <sheetProtection algorithmName="SHA-512" hashValue="NGeQdKjZxNWeERDZinyZaRhfYgx2FxVHHYFJP2BZ7aH5j5eJgjmNMcZ3JMbGjoS5kZzU1C6DDM8BOUwnV7TT2g==" saltValue="DAzQ1vZkBvxThvMHyi/2sw==" spinCount="100000" sheet="1" objects="1" scenarios="1" formatCells="0" formatColumns="0" formatRows="0" insertColumns="0" insertRows="0" insertHyperlinks="0"/>
  <mergeCells count="18">
    <mergeCell ref="J17:K17"/>
    <mergeCell ref="E23:I23"/>
    <mergeCell ref="G5:I5"/>
    <mergeCell ref="G6:I6"/>
    <mergeCell ref="G7:I7"/>
    <mergeCell ref="J22:K22"/>
    <mergeCell ref="B43:C44"/>
    <mergeCell ref="B8:C8"/>
    <mergeCell ref="J12:K12"/>
    <mergeCell ref="J18:K18"/>
    <mergeCell ref="J19:K19"/>
    <mergeCell ref="J20:K20"/>
    <mergeCell ref="J21:K21"/>
    <mergeCell ref="H8:I8"/>
    <mergeCell ref="J13:K13"/>
    <mergeCell ref="J14:K14"/>
    <mergeCell ref="J15:K15"/>
    <mergeCell ref="J16:K16"/>
  </mergeCells>
  <dataValidations count="1">
    <dataValidation type="list" allowBlank="1" showInputMessage="1" prompt="Click arrow to select account type" sqref="B34:B38 B13:B22" xr:uid="{00000000-0002-0000-0100-000000000000}">
      <formula1>type</formula1>
    </dataValidation>
  </dataValidations>
  <hyperlinks>
    <hyperlink ref="B5" r:id="rId1" xr:uid="{00000000-0004-0000-0100-000000000000}"/>
    <hyperlink ref="B6" r:id="rId2" xr:uid="{00000000-0004-0000-0100-000001000000}"/>
    <hyperlink ref="B8" r:id="rId3" xr:uid="{00000000-0004-0000-0100-000004000000}"/>
    <hyperlink ref="G6" r:id="rId4" display="FBAR Tips and other 2019 Exchange rates" xr:uid="{4BFAB343-2654-4F8B-B5A6-89DF8205F582}"/>
  </hyperlinks>
  <pageMargins left="0.7" right="0.7" top="0.75" bottom="0.75" header="0.3" footer="0.3"/>
  <pageSetup paperSize="9" orientation="portrait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940B7E1D-BF56-4A6D-802B-528AC0DDBBE6}">
          <x14:formula1>
            <xm:f>'Data Val lists'!$A$8:$A$38</xm:f>
          </x14:formula1>
          <xm:sqref>C34:C38 C13:C22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91B6-F441-4626-8C26-72F60FC29AA7}">
  <sheetPr>
    <tabColor theme="0" tint="-0.499984740745262"/>
  </sheetPr>
  <dimension ref="A1:Z999"/>
  <sheetViews>
    <sheetView topLeftCell="B1" workbookViewId="0">
      <selection activeCell="H22" sqref="H2:H22"/>
    </sheetView>
  </sheetViews>
  <sheetFormatPr defaultRowHeight="15.75"/>
  <cols>
    <col min="1" max="1" width="43.140625" style="118" customWidth="1"/>
    <col min="2" max="2" width="41.42578125" style="119" customWidth="1"/>
    <col min="3" max="3" width="34.85546875" style="97" bestFit="1" customWidth="1"/>
    <col min="4" max="4" width="13.28515625" style="97" bestFit="1" customWidth="1"/>
    <col min="5" max="5" width="11.85546875" style="97" customWidth="1"/>
    <col min="6" max="6" width="11.5703125" style="97" bestFit="1" customWidth="1"/>
    <col min="7" max="7" width="40.5703125" style="97" bestFit="1" customWidth="1"/>
    <col min="8" max="8" width="59.7109375" style="97" customWidth="1"/>
    <col min="9" max="9" width="24.7109375" style="97" bestFit="1" customWidth="1"/>
    <col min="10" max="10" width="59.28515625" style="97" customWidth="1"/>
    <col min="11" max="16384" width="9.140625" style="97"/>
  </cols>
  <sheetData>
    <row r="1" spans="1:26" s="91" customFormat="1" ht="20.25" customHeight="1">
      <c r="A1" s="120" t="s">
        <v>33</v>
      </c>
      <c r="B1" s="121" t="s">
        <v>147</v>
      </c>
      <c r="C1" s="122" t="s">
        <v>34</v>
      </c>
      <c r="D1" s="122" t="s">
        <v>35</v>
      </c>
      <c r="E1" s="122" t="s">
        <v>36</v>
      </c>
      <c r="F1" s="122" t="s">
        <v>37</v>
      </c>
      <c r="G1" s="122" t="s">
        <v>38</v>
      </c>
      <c r="H1" s="122" t="s">
        <v>170</v>
      </c>
      <c r="I1" s="122" t="s">
        <v>39</v>
      </c>
      <c r="J1" s="122" t="s">
        <v>172</v>
      </c>
      <c r="K1" s="89"/>
      <c r="L1" s="89"/>
      <c r="M1" s="89"/>
      <c r="N1" s="89"/>
      <c r="O1" s="89"/>
      <c r="P1" s="89"/>
      <c r="Q1" s="89"/>
      <c r="R1" s="89"/>
      <c r="S1" s="89"/>
      <c r="T1" s="90"/>
      <c r="U1" s="90"/>
      <c r="V1" s="90"/>
      <c r="W1" s="90"/>
      <c r="X1" s="90"/>
      <c r="Y1" s="90"/>
      <c r="Z1" s="90"/>
    </row>
    <row r="2" spans="1:26" ht="20.25" customHeight="1">
      <c r="A2" s="88" t="s">
        <v>3208</v>
      </c>
      <c r="B2" s="92" t="s">
        <v>3209</v>
      </c>
      <c r="C2" s="93" t="s">
        <v>3206</v>
      </c>
      <c r="D2" s="93" t="s">
        <v>41</v>
      </c>
      <c r="E2" s="93">
        <v>6777116</v>
      </c>
      <c r="F2" s="94" t="s">
        <v>3210</v>
      </c>
      <c r="G2" s="95" t="s">
        <v>3205</v>
      </c>
      <c r="H2" s="95" t="s">
        <v>2023</v>
      </c>
      <c r="I2" s="96"/>
      <c r="J2" s="93" t="str">
        <f>_xlfn.CONCAT('Pension Login, Addresses'!$C2,", ",'Pension Login, Addresses'!$D2,", ",'Pension Login, Addresses'!$E2)</f>
        <v>16 Homa VeMigdal Street, Tel Aviv, 6777116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20.25" customHeight="1">
      <c r="A3" s="88" t="s">
        <v>40</v>
      </c>
      <c r="B3" s="92" t="s">
        <v>171</v>
      </c>
      <c r="C3" s="93" t="s">
        <v>148</v>
      </c>
      <c r="D3" s="93" t="s">
        <v>41</v>
      </c>
      <c r="E3" s="93">
        <v>6971026</v>
      </c>
      <c r="F3" s="93" t="s">
        <v>42</v>
      </c>
      <c r="G3" s="96" t="s">
        <v>43</v>
      </c>
      <c r="H3" s="96" t="s">
        <v>44</v>
      </c>
      <c r="I3" s="96" t="s">
        <v>45</v>
      </c>
      <c r="J3" s="93" t="str">
        <f>_xlfn.CONCAT('Pension Login, Addresses'!$C3,", ",'Pension Login, Addresses'!$D3,", ",'Pension Login, Addresses'!$E3)</f>
        <v>19A Habarzel Street, Tel Aviv, 6971026</v>
      </c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20.25" customHeight="1">
      <c r="A4" s="98" t="s">
        <v>46</v>
      </c>
      <c r="B4" s="92" t="s">
        <v>2039</v>
      </c>
      <c r="C4" s="93" t="s">
        <v>149</v>
      </c>
      <c r="D4" s="93" t="s">
        <v>41</v>
      </c>
      <c r="E4" s="93">
        <v>6688312</v>
      </c>
      <c r="F4" s="93" t="s">
        <v>47</v>
      </c>
      <c r="G4" s="95" t="s">
        <v>2041</v>
      </c>
      <c r="H4" s="95" t="s">
        <v>2040</v>
      </c>
      <c r="I4" s="95" t="s">
        <v>48</v>
      </c>
      <c r="J4" s="93" t="str">
        <f>_xlfn.CONCAT('Pension Login, Addresses'!$C4,", ",'Pension Login, Addresses'!$D4,", ",'Pension Login, Addresses'!$E4)</f>
        <v>46 Rothchild Street, Tel Aviv, 6688312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20.25" customHeight="1">
      <c r="A5" s="64" t="s">
        <v>50</v>
      </c>
      <c r="B5" s="99" t="s">
        <v>3213</v>
      </c>
      <c r="C5" s="100" t="s">
        <v>150</v>
      </c>
      <c r="D5" s="100" t="s">
        <v>66</v>
      </c>
      <c r="E5" s="101">
        <v>5250606</v>
      </c>
      <c r="F5" s="93" t="s">
        <v>51</v>
      </c>
      <c r="G5" s="96" t="s">
        <v>52</v>
      </c>
      <c r="H5" s="96" t="s">
        <v>53</v>
      </c>
      <c r="I5" s="96" t="s">
        <v>54</v>
      </c>
      <c r="J5" s="93" t="str">
        <f>_xlfn.CONCAT('Pension Login, Addresses'!$C5,", ",'Pension Login, Addresses'!$D5,", ",'Pension Login, Addresses'!$E5)</f>
        <v>12 Abba Hillel Silver St, Ramat Gan, 5250606</v>
      </c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ht="20.25" customHeight="1">
      <c r="A6" s="88" t="s">
        <v>56</v>
      </c>
      <c r="B6" s="92" t="s">
        <v>55</v>
      </c>
      <c r="C6" s="93" t="s">
        <v>151</v>
      </c>
      <c r="D6" s="93" t="s">
        <v>152</v>
      </c>
      <c r="E6" s="93">
        <v>6136902</v>
      </c>
      <c r="F6" s="102" t="s">
        <v>113</v>
      </c>
      <c r="G6" s="96" t="s">
        <v>57</v>
      </c>
      <c r="H6" s="95" t="s">
        <v>153</v>
      </c>
      <c r="I6" s="95" t="s">
        <v>3203</v>
      </c>
      <c r="J6" s="93" t="str">
        <f>_xlfn.CONCAT('Pension Login, Addresses'!$C6,", ",'Pension Login, Addresses'!$D6,", ",'Pension Login, Addresses'!$E6)</f>
        <v>36 Raul Valenberg Street, Tel Aviv  , 6136902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ht="20.25" customHeight="1">
      <c r="A7" s="65" t="s">
        <v>59</v>
      </c>
      <c r="B7" s="103" t="s">
        <v>58</v>
      </c>
      <c r="C7" s="104" t="s">
        <v>154</v>
      </c>
      <c r="D7" s="104" t="s">
        <v>66</v>
      </c>
      <c r="E7" s="101">
        <v>5251001</v>
      </c>
      <c r="F7" s="93" t="s">
        <v>155</v>
      </c>
      <c r="G7" s="105" t="s">
        <v>60</v>
      </c>
      <c r="H7" s="95" t="s">
        <v>2044</v>
      </c>
      <c r="I7" s="96" t="s">
        <v>61</v>
      </c>
      <c r="J7" s="93" t="str">
        <f>_xlfn.CONCAT('Pension Login, Addresses'!$C7,", ",'Pension Login, Addresses'!$D7,", ",'Pension Login, Addresses'!$E7)</f>
        <v>5 Shoham, Ramat Gan, 5251001</v>
      </c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ht="20.25" customHeight="1">
      <c r="A8" s="88" t="s">
        <v>2024</v>
      </c>
      <c r="B8" s="92" t="s">
        <v>109</v>
      </c>
      <c r="C8" s="93" t="s">
        <v>156</v>
      </c>
      <c r="D8" s="93" t="s">
        <v>66</v>
      </c>
      <c r="E8" s="93">
        <v>52573</v>
      </c>
      <c r="F8" s="93" t="s">
        <v>110</v>
      </c>
      <c r="G8" s="96" t="s">
        <v>111</v>
      </c>
      <c r="H8" s="95" t="s">
        <v>3191</v>
      </c>
      <c r="I8" s="95" t="s">
        <v>3204</v>
      </c>
      <c r="J8" s="93" t="str">
        <f>_xlfn.CONCAT('Pension Login, Addresses'!$C8,", ",'Pension Login, Addresses'!$D8,", ",'Pension Login, Addresses'!$E8)</f>
        <v>38 Ben Gurion Street, Ramat Gan, 52573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20.25" customHeight="1">
      <c r="A9" s="106" t="s">
        <v>114</v>
      </c>
      <c r="B9" s="107" t="s">
        <v>62</v>
      </c>
      <c r="C9" s="108" t="s">
        <v>157</v>
      </c>
      <c r="D9" s="108" t="s">
        <v>63</v>
      </c>
      <c r="E9" s="109">
        <v>5811801</v>
      </c>
      <c r="F9" s="93" t="s">
        <v>115</v>
      </c>
      <c r="G9" s="96" t="s">
        <v>116</v>
      </c>
      <c r="H9" s="95" t="s">
        <v>3173</v>
      </c>
      <c r="I9" s="93"/>
      <c r="J9" s="93" t="str">
        <f>_xlfn.CONCAT('Pension Login, Addresses'!$C9,", ",'Pension Login, Addresses'!$D9,", ",'Pension Login, Addresses'!$E9)</f>
        <v>6 Ha-Melakha Street, Holon, 5811801</v>
      </c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ht="20.25" customHeight="1">
      <c r="A10" s="88" t="s">
        <v>65</v>
      </c>
      <c r="B10" s="92" t="s">
        <v>3188</v>
      </c>
      <c r="C10" s="93" t="s">
        <v>158</v>
      </c>
      <c r="D10" s="93" t="s">
        <v>66</v>
      </c>
      <c r="E10" s="93">
        <v>5252202</v>
      </c>
      <c r="F10" s="93" t="s">
        <v>67</v>
      </c>
      <c r="G10" s="96" t="s">
        <v>68</v>
      </c>
      <c r="H10" s="95" t="s">
        <v>3192</v>
      </c>
      <c r="I10" s="93" t="s">
        <v>69</v>
      </c>
      <c r="J10" s="93" t="str">
        <f>_xlfn.CONCAT('Pension Login, Addresses'!$C10,", ",'Pension Login, Addresses'!$D10,", ",'Pension Login, Addresses'!$E10)</f>
        <v>3 Abba Hillel Street, Ramat Gan, 5252202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ht="20.25" customHeight="1">
      <c r="A11" s="88" t="s">
        <v>71</v>
      </c>
      <c r="B11" s="92" t="s">
        <v>70</v>
      </c>
      <c r="C11" s="93" t="s">
        <v>159</v>
      </c>
      <c r="D11" s="93" t="s">
        <v>41</v>
      </c>
      <c r="E11" s="93">
        <v>6129109</v>
      </c>
      <c r="F11" s="93" t="s">
        <v>72</v>
      </c>
      <c r="G11" s="96" t="s">
        <v>73</v>
      </c>
      <c r="H11" s="96" t="s">
        <v>73</v>
      </c>
      <c r="I11" s="96" t="s">
        <v>74</v>
      </c>
      <c r="J11" s="93" t="str">
        <f>_xlfn.CONCAT('Pension Login, Addresses'!$C11,", ",'Pension Login, Addresses'!$D11,", ",'Pension Login, Addresses'!$E11)</f>
        <v>9 Ehad HaAm Street, Tel Aviv, 6129109</v>
      </c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ht="20.25" customHeight="1">
      <c r="A12" s="88" t="s">
        <v>3197</v>
      </c>
      <c r="B12" s="92" t="s">
        <v>3195</v>
      </c>
      <c r="C12" s="93" t="s">
        <v>3199</v>
      </c>
      <c r="D12" s="93" t="s">
        <v>3200</v>
      </c>
      <c r="E12" s="93">
        <v>4672559</v>
      </c>
      <c r="F12" s="93" t="s">
        <v>3201</v>
      </c>
      <c r="G12" s="95" t="s">
        <v>3196</v>
      </c>
      <c r="H12" s="95" t="s">
        <v>3198</v>
      </c>
      <c r="I12" s="95" t="s">
        <v>3202</v>
      </c>
      <c r="J12" s="93" t="str">
        <f>_xlfn.CONCAT('Pension Login, Addresses'!$C12,", ",'Pension Login, Addresses'!$D12,", ",'Pension Login, Addresses'!$E12)</f>
        <v>8 HaMenofim Street, Herzliya, 4672559</v>
      </c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ht="20.25" customHeight="1">
      <c r="A13" s="88" t="s">
        <v>118</v>
      </c>
      <c r="B13" s="92" t="s">
        <v>117</v>
      </c>
      <c r="C13" s="93" t="s">
        <v>2035</v>
      </c>
      <c r="D13" s="93" t="s">
        <v>41</v>
      </c>
      <c r="E13" s="93">
        <v>6108102</v>
      </c>
      <c r="F13" s="93" t="s">
        <v>119</v>
      </c>
      <c r="G13" s="96" t="s">
        <v>120</v>
      </c>
      <c r="H13" s="95" t="s">
        <v>2023</v>
      </c>
      <c r="I13" s="95" t="s">
        <v>121</v>
      </c>
      <c r="J13" s="93" t="str">
        <f>_xlfn.CONCAT('Pension Login, Addresses'!$C13,", ",'Pension Login, Addresses'!$D13,", ",'Pension Login, Addresses'!$E13)</f>
        <v>34 Kibbutz Galuyot , Tel Aviv, 6108102</v>
      </c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spans="1:26" ht="20.25" customHeight="1">
      <c r="A14" s="88" t="s">
        <v>76</v>
      </c>
      <c r="B14" s="92" t="s">
        <v>75</v>
      </c>
      <c r="C14" s="93" t="s">
        <v>160</v>
      </c>
      <c r="D14" s="93" t="s">
        <v>161</v>
      </c>
      <c r="E14" s="93">
        <v>62098</v>
      </c>
      <c r="F14" s="93" t="s">
        <v>77</v>
      </c>
      <c r="G14" s="96" t="s">
        <v>78</v>
      </c>
      <c r="H14" s="110" t="s">
        <v>2025</v>
      </c>
      <c r="I14" s="93" t="s">
        <v>79</v>
      </c>
      <c r="J14" s="93" t="str">
        <f>_xlfn.CONCAT('Pension Login, Addresses'!$C14,", ",'Pension Login, Addresses'!$D14,", ",'Pension Login, Addresses'!$E14)</f>
        <v>93 Arlozorov Street, Tel Aviv , 62098</v>
      </c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spans="1:26" ht="20.25" customHeight="1">
      <c r="A15" s="88" t="s">
        <v>162</v>
      </c>
      <c r="B15" s="92" t="s">
        <v>80</v>
      </c>
      <c r="C15" s="93" t="s">
        <v>3207</v>
      </c>
      <c r="D15" s="93" t="s">
        <v>163</v>
      </c>
      <c r="E15" s="93">
        <v>6525101</v>
      </c>
      <c r="F15" s="93" t="s">
        <v>81</v>
      </c>
      <c r="G15" s="96" t="s">
        <v>82</v>
      </c>
      <c r="H15" s="96" t="s">
        <v>83</v>
      </c>
      <c r="I15" s="96" t="s">
        <v>84</v>
      </c>
      <c r="J15" s="93" t="str">
        <f>_xlfn.CONCAT('Pension Login, Addresses'!$C15,", ",'Pension Login, Addresses'!$D15,", ",'Pension Login, Addresses'!$E15)</f>
        <v>9 Ahad Ha-am, Tel Aviv-Yafo, 6525101</v>
      </c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spans="1:26" ht="20.25" customHeight="1">
      <c r="A16" s="88" t="s">
        <v>89</v>
      </c>
      <c r="B16" s="92" t="s">
        <v>3193</v>
      </c>
      <c r="C16" s="93" t="s">
        <v>164</v>
      </c>
      <c r="D16" s="93" t="s">
        <v>90</v>
      </c>
      <c r="E16" s="93">
        <v>5120261</v>
      </c>
      <c r="F16" s="93" t="s">
        <v>91</v>
      </c>
      <c r="G16" s="95" t="s">
        <v>3189</v>
      </c>
      <c r="H16" s="95" t="s">
        <v>3190</v>
      </c>
      <c r="I16" s="93" t="s">
        <v>92</v>
      </c>
      <c r="J16" s="93" t="str">
        <f>_xlfn.CONCAT('Pension Login, Addresses'!$C16,", ",'Pension Login, Addresses'!$D16,", ",'Pension Login, Addresses'!$E16)</f>
        <v>30 Derech Sheshet Hayamim Street, Bnei Brak, 5120261</v>
      </c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spans="1:26" ht="20.25" customHeight="1">
      <c r="A17" s="88" t="s">
        <v>86</v>
      </c>
      <c r="B17" s="92" t="s">
        <v>85</v>
      </c>
      <c r="C17" s="93" t="s">
        <v>2034</v>
      </c>
      <c r="D17" s="93" t="s">
        <v>66</v>
      </c>
      <c r="E17" s="93">
        <v>5251102</v>
      </c>
      <c r="F17" s="93" t="s">
        <v>87</v>
      </c>
      <c r="G17" s="96" t="s">
        <v>88</v>
      </c>
      <c r="H17" s="95" t="s">
        <v>3194</v>
      </c>
      <c r="I17" s="93"/>
      <c r="J17" s="93" t="str">
        <f>_xlfn.CONCAT('Pension Login, Addresses'!$C17,", ",'Pension Login, Addresses'!$D17,", ",'Pension Login, Addresses'!$E17)</f>
        <v>23 Jabotinsky, Ramat Gan, 5251102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spans="1:26" ht="20.25" customHeight="1">
      <c r="A18" s="88" t="s">
        <v>2043</v>
      </c>
      <c r="B18" s="92" t="s">
        <v>3186</v>
      </c>
      <c r="C18" s="93" t="s">
        <v>165</v>
      </c>
      <c r="D18" s="93" t="s">
        <v>93</v>
      </c>
      <c r="E18" s="93">
        <v>4951104</v>
      </c>
      <c r="F18" s="93" t="s">
        <v>94</v>
      </c>
      <c r="G18" s="96" t="s">
        <v>95</v>
      </c>
      <c r="H18" s="95" t="s">
        <v>2026</v>
      </c>
      <c r="I18" s="96" t="s">
        <v>96</v>
      </c>
      <c r="J18" s="93" t="str">
        <f>_xlfn.CONCAT('Pension Login, Addresses'!$C18,", ",'Pension Login, Addresses'!$D18,", ",'Pension Login, Addresses'!$E18)</f>
        <v>4 Efal Street, Petach Tikva, 4951104</v>
      </c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spans="1:26" ht="20.25" customHeight="1">
      <c r="A19" s="88" t="s">
        <v>2032</v>
      </c>
      <c r="B19" s="92" t="s">
        <v>2033</v>
      </c>
      <c r="C19" s="93" t="s">
        <v>2036</v>
      </c>
      <c r="D19" s="93" t="s">
        <v>66</v>
      </c>
      <c r="E19" s="93">
        <v>5257334</v>
      </c>
      <c r="F19" s="93" t="s">
        <v>2037</v>
      </c>
      <c r="G19" s="95" t="s">
        <v>2028</v>
      </c>
      <c r="H19" s="95" t="s">
        <v>2027</v>
      </c>
      <c r="I19" s="95" t="s">
        <v>2031</v>
      </c>
      <c r="J19" s="93" t="str">
        <f>_xlfn.CONCAT('Pension Login, Addresses'!$C19,", ",'Pension Login, Addresses'!$D19,", ",'Pension Login, Addresses'!$E19)</f>
        <v>2 Ben Gurion Road, Ramat Gan, 5257334</v>
      </c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1:26" ht="20.25" customHeight="1">
      <c r="A20" s="65" t="s">
        <v>98</v>
      </c>
      <c r="B20" s="103" t="s">
        <v>3187</v>
      </c>
      <c r="C20" s="104" t="s">
        <v>166</v>
      </c>
      <c r="D20" s="104" t="s">
        <v>99</v>
      </c>
      <c r="E20" s="104">
        <v>62098</v>
      </c>
      <c r="F20" s="93" t="s">
        <v>100</v>
      </c>
      <c r="G20" s="96" t="s">
        <v>101</v>
      </c>
      <c r="H20" s="96" t="s">
        <v>102</v>
      </c>
      <c r="I20" s="93" t="s">
        <v>167</v>
      </c>
      <c r="J20" s="93" t="str">
        <f>_xlfn.CONCAT('Pension Login, Addresses'!$C20,", ",'Pension Login, Addresses'!$D20,", ",'Pension Login, Addresses'!$E20)</f>
        <v>53 HaShalom Street, Givatayim, 62098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20.25" customHeight="1">
      <c r="A21" s="88" t="s">
        <v>122</v>
      </c>
      <c r="B21" s="92" t="s">
        <v>3214</v>
      </c>
      <c r="C21" s="108" t="s">
        <v>168</v>
      </c>
      <c r="D21" s="108" t="s">
        <v>41</v>
      </c>
      <c r="E21" s="109">
        <v>6129201</v>
      </c>
      <c r="F21" s="111" t="s">
        <v>123</v>
      </c>
      <c r="G21" s="96" t="s">
        <v>124</v>
      </c>
      <c r="H21" s="95" t="s">
        <v>2029</v>
      </c>
      <c r="I21" s="112" t="s">
        <v>125</v>
      </c>
      <c r="J21" s="93" t="str">
        <f>_xlfn.CONCAT('Pension Login, Addresses'!$C21,", ",'Pension Login, Addresses'!$D21,", ",'Pension Login, Addresses'!$E21)</f>
        <v>9 Ahad Haam Street, Tel Aviv, 6129201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20.25" customHeight="1">
      <c r="A22" s="88" t="s">
        <v>105</v>
      </c>
      <c r="B22" s="113" t="s">
        <v>104</v>
      </c>
      <c r="C22" s="114" t="s">
        <v>169</v>
      </c>
      <c r="D22" s="114" t="s">
        <v>161</v>
      </c>
      <c r="E22" s="114">
        <v>6433222</v>
      </c>
      <c r="F22" s="114" t="s">
        <v>106</v>
      </c>
      <c r="G22" s="115" t="s">
        <v>107</v>
      </c>
      <c r="H22" s="116" t="s">
        <v>2030</v>
      </c>
      <c r="I22" s="115" t="s">
        <v>108</v>
      </c>
      <c r="J22" s="114" t="str">
        <f>_xlfn.CONCAT('Pension Login, Addresses'!$C22,", ",'Pension Login, Addresses'!$D22,", ",'Pension Login, Addresses'!$E22)</f>
        <v>50 Dizengoff Street, Tel Aviv , 6433222</v>
      </c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spans="1:26">
      <c r="A23" s="123"/>
      <c r="B23" s="124" t="s">
        <v>3212</v>
      </c>
      <c r="C23" s="48"/>
      <c r="D23" s="48"/>
      <c r="E23" s="48"/>
      <c r="F23" s="48"/>
      <c r="G23" s="48" t="s">
        <v>3211</v>
      </c>
      <c r="H23" s="48"/>
      <c r="I23" s="48"/>
      <c r="J23" s="93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spans="1:26">
      <c r="A24" s="117"/>
      <c r="B24" s="8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spans="1:26">
      <c r="A25" s="117"/>
      <c r="B25" s="87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spans="1:26">
      <c r="A26" s="117"/>
      <c r="B26" s="87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spans="1:26">
      <c r="A27" s="117"/>
      <c r="B27" s="87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>
      <c r="A28" s="117"/>
      <c r="B28" s="87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>
      <c r="A29" s="117"/>
      <c r="B29" s="8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>
      <c r="A30" s="117"/>
      <c r="B30" s="87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>
      <c r="A31" s="117"/>
      <c r="B31" s="87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>
      <c r="A32" s="117"/>
      <c r="B32" s="87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>
      <c r="A33" s="117"/>
      <c r="B33" s="87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>
      <c r="A34" s="117"/>
      <c r="B34" s="87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>
      <c r="A35" s="117"/>
      <c r="B35" s="87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>
      <c r="A36" s="117"/>
      <c r="B36" s="87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>
      <c r="A37" s="117"/>
      <c r="B37" s="87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spans="1:26">
      <c r="A38" s="117"/>
      <c r="B38" s="87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spans="1:26">
      <c r="A39" s="117"/>
      <c r="B39" s="87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>
      <c r="A40" s="117"/>
      <c r="B40" s="87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spans="1:26">
      <c r="A41" s="117"/>
      <c r="B41" s="87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spans="1:26">
      <c r="A42" s="117"/>
      <c r="B42" s="87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spans="1:26">
      <c r="A43" s="117"/>
      <c r="B43" s="87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spans="1:26">
      <c r="A44" s="117"/>
      <c r="B44" s="87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spans="1:26">
      <c r="A45" s="117"/>
      <c r="B45" s="87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spans="1:26">
      <c r="A46" s="117"/>
      <c r="B46" s="87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1:26">
      <c r="A47" s="117"/>
      <c r="B47" s="87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spans="1:26">
      <c r="A48" s="117"/>
      <c r="B48" s="87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spans="1:26">
      <c r="A49" s="117"/>
      <c r="B49" s="87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spans="1:26">
      <c r="A50" s="117"/>
      <c r="B50" s="87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spans="1:26">
      <c r="A51" s="117"/>
      <c r="B51" s="87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>
      <c r="A52" s="117"/>
      <c r="B52" s="87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>
      <c r="A53" s="117"/>
      <c r="B53" s="87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>
      <c r="A54" s="117"/>
      <c r="B54" s="87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>
      <c r="A55" s="117"/>
      <c r="B55" s="87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>
      <c r="A56" s="117"/>
      <c r="B56" s="87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spans="1:26">
      <c r="A57" s="117"/>
      <c r="B57" s="87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26">
      <c r="A58" s="117"/>
      <c r="B58" s="87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spans="1:26">
      <c r="A59" s="117"/>
      <c r="B59" s="87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spans="1:26">
      <c r="A60" s="117"/>
      <c r="B60" s="87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spans="1:26">
      <c r="A61" s="117"/>
      <c r="B61" s="87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spans="1:26">
      <c r="A62" s="117"/>
      <c r="B62" s="87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spans="1:26">
      <c r="A63" s="117"/>
      <c r="B63" s="87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spans="1:26">
      <c r="A64" s="117"/>
      <c r="B64" s="87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spans="1:26">
      <c r="A65" s="117"/>
      <c r="B65" s="87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spans="1:26">
      <c r="A66" s="117"/>
      <c r="B66" s="87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spans="1:26">
      <c r="A67" s="117"/>
      <c r="B67" s="87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spans="1:26">
      <c r="A68" s="117"/>
      <c r="B68" s="87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spans="1:26">
      <c r="A69" s="117"/>
      <c r="B69" s="87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spans="1:26">
      <c r="A70" s="117"/>
      <c r="B70" s="87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spans="1:26">
      <c r="A71" s="117"/>
      <c r="B71" s="87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>
      <c r="A72" s="117"/>
      <c r="B72" s="87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spans="1:26">
      <c r="A73" s="117"/>
      <c r="B73" s="87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spans="1:26">
      <c r="A74" s="117"/>
      <c r="B74" s="87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spans="1:26">
      <c r="A75" s="117"/>
      <c r="B75" s="87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spans="1:26">
      <c r="A76" s="117"/>
      <c r="B76" s="87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spans="1:26">
      <c r="A77" s="117"/>
      <c r="B77" s="87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spans="1:26">
      <c r="A78" s="117"/>
      <c r="B78" s="87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>
      <c r="A79" s="117"/>
      <c r="B79" s="87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spans="1:26">
      <c r="A80" s="117"/>
      <c r="B80" s="87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spans="1:26">
      <c r="A81" s="117"/>
      <c r="B81" s="87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spans="1:26">
      <c r="A82" s="117"/>
      <c r="B82" s="87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>
      <c r="A83" s="117"/>
      <c r="B83" s="87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spans="1:26">
      <c r="A84" s="117"/>
      <c r="B84" s="87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spans="1:26">
      <c r="A85" s="117"/>
      <c r="B85" s="87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spans="1:26">
      <c r="A86" s="117"/>
      <c r="B86" s="87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spans="1:26">
      <c r="A87" s="117"/>
      <c r="B87" s="87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spans="1:26">
      <c r="A88" s="117"/>
      <c r="B88" s="87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spans="1:26">
      <c r="A89" s="117"/>
      <c r="B89" s="87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spans="1:26">
      <c r="A90" s="117"/>
      <c r="B90" s="87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spans="1:26">
      <c r="A91" s="117"/>
      <c r="B91" s="87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spans="1:26">
      <c r="A92" s="117"/>
      <c r="B92" s="87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spans="1:26">
      <c r="A93" s="117"/>
      <c r="B93" s="87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spans="1:26">
      <c r="A94" s="117"/>
      <c r="B94" s="87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spans="1:26">
      <c r="A95" s="117"/>
      <c r="B95" s="87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spans="1:26">
      <c r="A96" s="117"/>
      <c r="B96" s="87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spans="1:26">
      <c r="A97" s="117"/>
      <c r="B97" s="87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spans="1:26">
      <c r="A98" s="117"/>
      <c r="B98" s="87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spans="1:26">
      <c r="A99" s="117"/>
      <c r="B99" s="87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spans="1:26">
      <c r="A100" s="117"/>
      <c r="B100" s="87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spans="1:26">
      <c r="A101" s="117"/>
      <c r="B101" s="87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spans="1:26">
      <c r="A102" s="117"/>
      <c r="B102" s="87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spans="1:26">
      <c r="A103" s="117"/>
      <c r="B103" s="87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spans="1:26">
      <c r="A104" s="117"/>
      <c r="B104" s="87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spans="1:26">
      <c r="A105" s="117"/>
      <c r="B105" s="87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spans="1:26">
      <c r="A106" s="117"/>
      <c r="B106" s="87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spans="1:26">
      <c r="A107" s="117"/>
      <c r="B107" s="87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spans="1:26">
      <c r="A108" s="117"/>
      <c r="B108" s="87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spans="1:26">
      <c r="A109" s="117"/>
      <c r="B109" s="87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spans="1:26">
      <c r="A110" s="117"/>
      <c r="B110" s="87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spans="1:26">
      <c r="A111" s="117"/>
      <c r="B111" s="87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spans="1:26">
      <c r="A112" s="117"/>
      <c r="B112" s="87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spans="1:26">
      <c r="A113" s="117"/>
      <c r="B113" s="87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spans="1:26">
      <c r="A114" s="117"/>
      <c r="B114" s="87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spans="1:26">
      <c r="A115" s="117"/>
      <c r="B115" s="87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spans="1:26">
      <c r="A116" s="117"/>
      <c r="B116" s="87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spans="1:26">
      <c r="A117" s="117"/>
      <c r="B117" s="87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spans="1:26">
      <c r="A118" s="117"/>
      <c r="B118" s="87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spans="1:26">
      <c r="A119" s="117"/>
      <c r="B119" s="87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spans="1:26">
      <c r="A120" s="117"/>
      <c r="B120" s="87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spans="1:26">
      <c r="A121" s="117"/>
      <c r="B121" s="87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spans="1:26">
      <c r="A122" s="117"/>
      <c r="B122" s="87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spans="1:26">
      <c r="A123" s="117"/>
      <c r="B123" s="87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spans="1:26">
      <c r="A124" s="117"/>
      <c r="B124" s="87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spans="1:26">
      <c r="A125" s="117"/>
      <c r="B125" s="87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spans="1:26">
      <c r="A126" s="117"/>
      <c r="B126" s="87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spans="1:26">
      <c r="A127" s="117"/>
      <c r="B127" s="87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spans="1:26">
      <c r="A128" s="117"/>
      <c r="B128" s="87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spans="1:26">
      <c r="A129" s="117"/>
      <c r="B129" s="87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spans="1:26">
      <c r="A130" s="117"/>
      <c r="B130" s="87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spans="1:26">
      <c r="A131" s="117"/>
      <c r="B131" s="87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spans="1:26">
      <c r="A132" s="117"/>
      <c r="B132" s="87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spans="1:26">
      <c r="A133" s="117"/>
      <c r="B133" s="87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spans="1:26">
      <c r="A134" s="117"/>
      <c r="B134" s="87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spans="1:26">
      <c r="A135" s="117"/>
      <c r="B135" s="87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spans="1:26">
      <c r="A136" s="117"/>
      <c r="B136" s="87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spans="1:26">
      <c r="A137" s="117"/>
      <c r="B137" s="87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spans="1:26">
      <c r="A138" s="117"/>
      <c r="B138" s="87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spans="1:26">
      <c r="A139" s="117"/>
      <c r="B139" s="87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spans="1:26">
      <c r="A140" s="117"/>
      <c r="B140" s="87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spans="1:26">
      <c r="A141" s="117"/>
      <c r="B141" s="87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spans="1:26">
      <c r="A142" s="117"/>
      <c r="B142" s="87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>
      <c r="A143" s="117"/>
      <c r="B143" s="87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spans="1:26">
      <c r="A144" s="117"/>
      <c r="B144" s="87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spans="1:26">
      <c r="A145" s="117"/>
      <c r="B145" s="87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spans="1:26">
      <c r="A146" s="117"/>
      <c r="B146" s="87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spans="1:26">
      <c r="A147" s="117"/>
      <c r="B147" s="87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spans="1:26">
      <c r="A148" s="117"/>
      <c r="B148" s="87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spans="1:26">
      <c r="A149" s="117"/>
      <c r="B149" s="87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>
      <c r="A150" s="117"/>
      <c r="B150" s="87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spans="1:26">
      <c r="A151" s="117"/>
      <c r="B151" s="87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spans="1:26">
      <c r="A152" s="117"/>
      <c r="B152" s="87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spans="1:26">
      <c r="A153" s="117"/>
      <c r="B153" s="87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spans="1:26">
      <c r="A154" s="117"/>
      <c r="B154" s="87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spans="1:26">
      <c r="A155" s="117"/>
      <c r="B155" s="87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spans="1:26">
      <c r="A156" s="117"/>
      <c r="B156" s="87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spans="1:26">
      <c r="A157" s="117"/>
      <c r="B157" s="87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spans="1:26">
      <c r="A158" s="117"/>
      <c r="B158" s="87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spans="1:26">
      <c r="A159" s="117"/>
      <c r="B159" s="87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spans="1:26">
      <c r="A160" s="117"/>
      <c r="B160" s="87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spans="1:26">
      <c r="A161" s="117"/>
      <c r="B161" s="87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spans="1:26">
      <c r="A162" s="117"/>
      <c r="B162" s="87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spans="1:26">
      <c r="A163" s="117"/>
      <c r="B163" s="87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spans="1:26">
      <c r="A164" s="117"/>
      <c r="B164" s="87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spans="1:26">
      <c r="A165" s="117"/>
      <c r="B165" s="87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spans="1:26">
      <c r="A166" s="117"/>
      <c r="B166" s="87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spans="1:26">
      <c r="A167" s="117"/>
      <c r="B167" s="87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spans="1:26">
      <c r="A168" s="117"/>
      <c r="B168" s="87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spans="1:26">
      <c r="A169" s="117"/>
      <c r="B169" s="87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spans="1:26">
      <c r="A170" s="117"/>
      <c r="B170" s="87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spans="1:26">
      <c r="A171" s="117"/>
      <c r="B171" s="87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spans="1:26">
      <c r="A172" s="117"/>
      <c r="B172" s="87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spans="1:26">
      <c r="A173" s="117"/>
      <c r="B173" s="87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spans="1:26">
      <c r="A174" s="117"/>
      <c r="B174" s="87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spans="1:26">
      <c r="A175" s="117"/>
      <c r="B175" s="87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spans="1:26">
      <c r="A176" s="117"/>
      <c r="B176" s="87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spans="1:26">
      <c r="A177" s="117"/>
      <c r="B177" s="87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spans="1:26">
      <c r="A178" s="117"/>
      <c r="B178" s="87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spans="1:26">
      <c r="A179" s="117"/>
      <c r="B179" s="87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spans="1:26">
      <c r="A180" s="117"/>
      <c r="B180" s="87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spans="1:26">
      <c r="A181" s="117"/>
      <c r="B181" s="87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spans="1:26">
      <c r="A182" s="117"/>
      <c r="B182" s="87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spans="1:26">
      <c r="A183" s="117"/>
      <c r="B183" s="87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spans="1:26">
      <c r="A184" s="117"/>
      <c r="B184" s="87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spans="1:26">
      <c r="A185" s="117"/>
      <c r="B185" s="87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spans="1:26">
      <c r="A186" s="117"/>
      <c r="B186" s="87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spans="1:26">
      <c r="A187" s="117"/>
      <c r="B187" s="87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spans="1:26">
      <c r="A188" s="117"/>
      <c r="B188" s="87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spans="1:26">
      <c r="A189" s="117"/>
      <c r="B189" s="87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spans="1:26">
      <c r="A190" s="117"/>
      <c r="B190" s="87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spans="1:26">
      <c r="A191" s="117"/>
      <c r="B191" s="87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spans="1:26">
      <c r="A192" s="117"/>
      <c r="B192" s="87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spans="1:26">
      <c r="A193" s="117"/>
      <c r="B193" s="87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spans="1:26">
      <c r="A194" s="117"/>
      <c r="B194" s="87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spans="1:26">
      <c r="A195" s="117"/>
      <c r="B195" s="87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spans="1:26">
      <c r="A196" s="117"/>
      <c r="B196" s="87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spans="1:26">
      <c r="A197" s="117"/>
      <c r="B197" s="87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spans="1:26">
      <c r="A198" s="117"/>
      <c r="B198" s="87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>
      <c r="A199" s="117"/>
      <c r="B199" s="87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>
      <c r="A200" s="117"/>
      <c r="B200" s="87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>
      <c r="A201" s="117"/>
      <c r="B201" s="87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>
      <c r="A202" s="117"/>
      <c r="B202" s="87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>
      <c r="A203" s="117"/>
      <c r="B203" s="87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>
      <c r="A204" s="117"/>
      <c r="B204" s="87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>
      <c r="A205" s="117"/>
      <c r="B205" s="87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>
      <c r="A206" s="117"/>
      <c r="B206" s="87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>
      <c r="A207" s="117"/>
      <c r="B207" s="87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>
      <c r="A208" s="117"/>
      <c r="B208" s="87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>
      <c r="A209" s="117"/>
      <c r="B209" s="87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spans="1:26">
      <c r="A210" s="117"/>
      <c r="B210" s="87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spans="1:26">
      <c r="A211" s="117"/>
      <c r="B211" s="87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spans="1:26">
      <c r="A212" s="117"/>
      <c r="B212" s="87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>
      <c r="A213" s="117"/>
      <c r="B213" s="87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spans="1:26">
      <c r="A214" s="117"/>
      <c r="B214" s="87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spans="1:26">
      <c r="A215" s="117"/>
      <c r="B215" s="87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>
      <c r="A216" s="117"/>
      <c r="B216" s="87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>
      <c r="A217" s="117"/>
      <c r="B217" s="87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>
      <c r="A218" s="117"/>
      <c r="B218" s="87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spans="1:26">
      <c r="A219" s="117"/>
      <c r="B219" s="87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spans="1:26">
      <c r="A220" s="117"/>
      <c r="B220" s="87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>
      <c r="A221" s="117"/>
      <c r="B221" s="87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>
      <c r="A222" s="117"/>
      <c r="B222" s="87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>
      <c r="A223" s="117"/>
      <c r="B223" s="87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spans="1:26">
      <c r="A224" s="117"/>
      <c r="B224" s="87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spans="1:26">
      <c r="A225" s="117"/>
      <c r="B225" s="87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>
      <c r="A226" s="117"/>
      <c r="B226" s="87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spans="1:26">
      <c r="A227" s="117"/>
      <c r="B227" s="87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spans="1:26">
      <c r="A228" s="117"/>
      <c r="B228" s="87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spans="1:26">
      <c r="A229" s="117"/>
      <c r="B229" s="87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spans="1:26">
      <c r="A230" s="117"/>
      <c r="B230" s="87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spans="1:26">
      <c r="A231" s="117"/>
      <c r="B231" s="87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spans="1:26">
      <c r="A232" s="117"/>
      <c r="B232" s="87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spans="1:26">
      <c r="A233" s="117"/>
      <c r="B233" s="87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spans="1:26">
      <c r="A234" s="117"/>
      <c r="B234" s="87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spans="1:26">
      <c r="A235" s="117"/>
      <c r="B235" s="87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spans="1:26">
      <c r="A236" s="117"/>
      <c r="B236" s="87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spans="1:26">
      <c r="A237" s="117"/>
      <c r="B237" s="87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spans="1:26">
      <c r="A238" s="117"/>
      <c r="B238" s="87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spans="1:26">
      <c r="A239" s="117"/>
      <c r="B239" s="87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spans="1:26">
      <c r="A240" s="117"/>
      <c r="B240" s="87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spans="1:26">
      <c r="A241" s="117"/>
      <c r="B241" s="87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spans="1:26">
      <c r="A242" s="117"/>
      <c r="B242" s="87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spans="1:26">
      <c r="A243" s="117"/>
      <c r="B243" s="87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spans="1:26">
      <c r="A244" s="117"/>
      <c r="B244" s="87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spans="1:26">
      <c r="A245" s="117"/>
      <c r="B245" s="87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spans="1:26">
      <c r="A246" s="117"/>
      <c r="B246" s="87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spans="1:26">
      <c r="A247" s="117"/>
      <c r="B247" s="87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spans="1:26">
      <c r="A248" s="117"/>
      <c r="B248" s="87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spans="1:26">
      <c r="A249" s="117"/>
      <c r="B249" s="87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spans="1:26">
      <c r="A250" s="117"/>
      <c r="B250" s="87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spans="1:26">
      <c r="A251" s="117"/>
      <c r="B251" s="87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spans="1:26">
      <c r="A252" s="117"/>
      <c r="B252" s="87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spans="1:26">
      <c r="A253" s="117"/>
      <c r="B253" s="87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spans="1:26">
      <c r="A254" s="117"/>
      <c r="B254" s="87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spans="1:26">
      <c r="A255" s="117"/>
      <c r="B255" s="87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spans="1:26">
      <c r="A256" s="117"/>
      <c r="B256" s="87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spans="1:26">
      <c r="A257" s="117"/>
      <c r="B257" s="87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spans="1:26">
      <c r="A258" s="117"/>
      <c r="B258" s="87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spans="1:26">
      <c r="A259" s="117"/>
      <c r="B259" s="87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spans="1:26">
      <c r="A260" s="117"/>
      <c r="B260" s="87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spans="1:26">
      <c r="A261" s="117"/>
      <c r="B261" s="87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spans="1:26">
      <c r="A262" s="117"/>
      <c r="B262" s="87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spans="1:26">
      <c r="A263" s="117"/>
      <c r="B263" s="87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spans="1:26">
      <c r="A264" s="117"/>
      <c r="B264" s="87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spans="1:26">
      <c r="A265" s="117"/>
      <c r="B265" s="87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spans="1:26">
      <c r="A266" s="117"/>
      <c r="B266" s="87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spans="1:26">
      <c r="A267" s="117"/>
      <c r="B267" s="87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spans="1:26">
      <c r="A268" s="117"/>
      <c r="B268" s="87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spans="1:26">
      <c r="A269" s="117"/>
      <c r="B269" s="87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spans="1:26">
      <c r="A270" s="117"/>
      <c r="B270" s="87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spans="1:26">
      <c r="A271" s="117"/>
      <c r="B271" s="87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spans="1:26">
      <c r="A272" s="117"/>
      <c r="B272" s="87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spans="1:26">
      <c r="A273" s="117"/>
      <c r="B273" s="87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spans="1:26">
      <c r="A274" s="117"/>
      <c r="B274" s="87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spans="1:26">
      <c r="A275" s="117"/>
      <c r="B275" s="87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spans="1:26">
      <c r="A276" s="117"/>
      <c r="B276" s="87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spans="1:26">
      <c r="A277" s="117"/>
      <c r="B277" s="87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spans="1:26">
      <c r="A278" s="117"/>
      <c r="B278" s="87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spans="1:26">
      <c r="A279" s="117"/>
      <c r="B279" s="87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spans="1:26">
      <c r="A280" s="117"/>
      <c r="B280" s="87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spans="1:26">
      <c r="A281" s="117"/>
      <c r="B281" s="87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spans="1:26">
      <c r="A282" s="117"/>
      <c r="B282" s="87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spans="1:26">
      <c r="A283" s="117"/>
      <c r="B283" s="87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spans="1:26">
      <c r="A284" s="117"/>
      <c r="B284" s="87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spans="1:26">
      <c r="A285" s="117"/>
      <c r="B285" s="87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spans="1:26">
      <c r="A286" s="117"/>
      <c r="B286" s="87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spans="1:26">
      <c r="A287" s="117"/>
      <c r="B287" s="87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spans="1:26">
      <c r="A288" s="117"/>
      <c r="B288" s="87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spans="1:26">
      <c r="A289" s="117"/>
      <c r="B289" s="87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spans="1:26">
      <c r="A290" s="117"/>
      <c r="B290" s="87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spans="1:26">
      <c r="A291" s="117"/>
      <c r="B291" s="87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spans="1:26">
      <c r="A292" s="117"/>
      <c r="B292" s="87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spans="1:26">
      <c r="A293" s="117"/>
      <c r="B293" s="87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spans="1:26">
      <c r="A294" s="117"/>
      <c r="B294" s="87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spans="1:26">
      <c r="A295" s="117"/>
      <c r="B295" s="87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spans="1:26">
      <c r="A296" s="117"/>
      <c r="B296" s="87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spans="1:26">
      <c r="A297" s="117"/>
      <c r="B297" s="87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spans="1:26">
      <c r="A298" s="117"/>
      <c r="B298" s="87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spans="1:26">
      <c r="A299" s="117"/>
      <c r="B299" s="87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spans="1:26">
      <c r="A300" s="117"/>
      <c r="B300" s="87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spans="1:26">
      <c r="A301" s="117"/>
      <c r="B301" s="87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spans="1:26">
      <c r="A302" s="117"/>
      <c r="B302" s="87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spans="1:26">
      <c r="A303" s="117"/>
      <c r="B303" s="87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spans="1:26">
      <c r="A304" s="117"/>
      <c r="B304" s="87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spans="1:26">
      <c r="A305" s="117"/>
      <c r="B305" s="87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spans="1:26">
      <c r="A306" s="117"/>
      <c r="B306" s="87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spans="1:26">
      <c r="A307" s="117"/>
      <c r="B307" s="87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spans="1:26">
      <c r="A308" s="117"/>
      <c r="B308" s="87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spans="1:26">
      <c r="A309" s="117"/>
      <c r="B309" s="87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spans="1:26">
      <c r="A310" s="117"/>
      <c r="B310" s="87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spans="1:26">
      <c r="A311" s="117"/>
      <c r="B311" s="87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spans="1:26">
      <c r="A312" s="117"/>
      <c r="B312" s="87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spans="1:26">
      <c r="A313" s="117"/>
      <c r="B313" s="87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spans="1:26">
      <c r="A314" s="117"/>
      <c r="B314" s="87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spans="1:26">
      <c r="A315" s="117"/>
      <c r="B315" s="87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spans="1:26">
      <c r="A316" s="117"/>
      <c r="B316" s="87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spans="1:26">
      <c r="A317" s="117"/>
      <c r="B317" s="87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spans="1:26">
      <c r="A318" s="117"/>
      <c r="B318" s="87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spans="1:26">
      <c r="A319" s="117"/>
      <c r="B319" s="87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spans="1:26">
      <c r="A320" s="117"/>
      <c r="B320" s="87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spans="1:26">
      <c r="A321" s="117"/>
      <c r="B321" s="87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spans="1:26">
      <c r="A322" s="117"/>
      <c r="B322" s="87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spans="1:26">
      <c r="A323" s="117"/>
      <c r="B323" s="87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spans="1:26">
      <c r="A324" s="117"/>
      <c r="B324" s="87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spans="1:26">
      <c r="A325" s="117"/>
      <c r="B325" s="87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spans="1:26">
      <c r="A326" s="117"/>
      <c r="B326" s="87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spans="1:26">
      <c r="A327" s="117"/>
      <c r="B327" s="87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>
      <c r="A328" s="117"/>
      <c r="B328" s="87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>
      <c r="A329" s="117"/>
      <c r="B329" s="87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>
      <c r="A330" s="117"/>
      <c r="B330" s="87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>
      <c r="A331" s="117"/>
      <c r="B331" s="87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>
      <c r="A332" s="117"/>
      <c r="B332" s="87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>
      <c r="A333" s="117"/>
      <c r="B333" s="87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>
      <c r="A334" s="117"/>
      <c r="B334" s="87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>
      <c r="A335" s="117"/>
      <c r="B335" s="87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>
      <c r="A336" s="117"/>
      <c r="B336" s="87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>
      <c r="A337" s="117"/>
      <c r="B337" s="87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>
      <c r="A338" s="117"/>
      <c r="B338" s="87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>
      <c r="A339" s="117"/>
      <c r="B339" s="87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>
      <c r="A340" s="117"/>
      <c r="B340" s="87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>
      <c r="A341" s="117"/>
      <c r="B341" s="87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>
      <c r="A342" s="117"/>
      <c r="B342" s="87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>
      <c r="A343" s="117"/>
      <c r="B343" s="87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>
      <c r="A344" s="117"/>
      <c r="B344" s="87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>
      <c r="A345" s="117"/>
      <c r="B345" s="87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>
      <c r="A346" s="117"/>
      <c r="B346" s="87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>
      <c r="A347" s="117"/>
      <c r="B347" s="87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>
      <c r="A348" s="117"/>
      <c r="B348" s="87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>
      <c r="A349" s="117"/>
      <c r="B349" s="87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>
      <c r="A350" s="117"/>
      <c r="B350" s="87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>
      <c r="A351" s="117"/>
      <c r="B351" s="87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>
      <c r="A352" s="117"/>
      <c r="B352" s="87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>
      <c r="A353" s="117"/>
      <c r="B353" s="87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>
      <c r="A354" s="117"/>
      <c r="B354" s="87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>
      <c r="A355" s="117"/>
      <c r="B355" s="87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>
      <c r="A356" s="117"/>
      <c r="B356" s="87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>
      <c r="A357" s="117"/>
      <c r="B357" s="87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>
      <c r="A358" s="117"/>
      <c r="B358" s="87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>
      <c r="A359" s="117"/>
      <c r="B359" s="87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>
      <c r="A360" s="117"/>
      <c r="B360" s="87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>
      <c r="A361" s="117"/>
      <c r="B361" s="87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>
      <c r="A362" s="117"/>
      <c r="B362" s="87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>
      <c r="A363" s="117"/>
      <c r="B363" s="87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>
      <c r="A364" s="117"/>
      <c r="B364" s="87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>
      <c r="A365" s="117"/>
      <c r="B365" s="87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>
      <c r="A366" s="117"/>
      <c r="B366" s="87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>
      <c r="A367" s="117"/>
      <c r="B367" s="87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>
      <c r="A368" s="117"/>
      <c r="B368" s="87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>
      <c r="A369" s="117"/>
      <c r="B369" s="87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>
      <c r="A370" s="117"/>
      <c r="B370" s="87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>
      <c r="A371" s="117"/>
      <c r="B371" s="87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>
      <c r="A372" s="117"/>
      <c r="B372" s="87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>
      <c r="A373" s="117"/>
      <c r="B373" s="87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>
      <c r="A374" s="117"/>
      <c r="B374" s="87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>
      <c r="A375" s="117"/>
      <c r="B375" s="87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spans="1:26">
      <c r="A376" s="117"/>
      <c r="B376" s="87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spans="1:26">
      <c r="A377" s="117"/>
      <c r="B377" s="87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spans="1:26">
      <c r="A378" s="117"/>
      <c r="B378" s="87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spans="1:26">
      <c r="A379" s="117"/>
      <c r="B379" s="87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spans="1:26">
      <c r="A380" s="117"/>
      <c r="B380" s="87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spans="1:26">
      <c r="A381" s="117"/>
      <c r="B381" s="87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spans="1:26">
      <c r="A382" s="117"/>
      <c r="B382" s="87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spans="1:26">
      <c r="A383" s="117"/>
      <c r="B383" s="87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spans="1:26">
      <c r="A384" s="117"/>
      <c r="B384" s="87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spans="1:26">
      <c r="A385" s="117"/>
      <c r="B385" s="87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spans="1:26">
      <c r="A386" s="117"/>
      <c r="B386" s="87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spans="1:26">
      <c r="A387" s="117"/>
      <c r="B387" s="87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spans="1:26">
      <c r="A388" s="117"/>
      <c r="B388" s="87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spans="1:26">
      <c r="A389" s="117"/>
      <c r="B389" s="87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spans="1:26">
      <c r="A390" s="117"/>
      <c r="B390" s="87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spans="1:26">
      <c r="A391" s="117"/>
      <c r="B391" s="87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spans="1:26">
      <c r="A392" s="117"/>
      <c r="B392" s="87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spans="1:26">
      <c r="A393" s="117"/>
      <c r="B393" s="87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spans="1:26">
      <c r="A394" s="117"/>
      <c r="B394" s="87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spans="1:26">
      <c r="A395" s="117"/>
      <c r="B395" s="87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spans="1:26">
      <c r="A396" s="117"/>
      <c r="B396" s="87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spans="1:26">
      <c r="A397" s="117"/>
      <c r="B397" s="87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spans="1:26">
      <c r="A398" s="117"/>
      <c r="B398" s="87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spans="1:26">
      <c r="A399" s="117"/>
      <c r="B399" s="87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spans="1:26">
      <c r="A400" s="117"/>
      <c r="B400" s="87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spans="1:26">
      <c r="A401" s="117"/>
      <c r="B401" s="87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spans="1:26">
      <c r="A402" s="117"/>
      <c r="B402" s="87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spans="1:26">
      <c r="A403" s="117"/>
      <c r="B403" s="87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spans="1:26">
      <c r="A404" s="117"/>
      <c r="B404" s="87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spans="1:26">
      <c r="A405" s="117"/>
      <c r="B405" s="87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spans="1:26">
      <c r="A406" s="117"/>
      <c r="B406" s="87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spans="1:26">
      <c r="A407" s="117"/>
      <c r="B407" s="87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spans="1:26">
      <c r="A408" s="117"/>
      <c r="B408" s="87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spans="1:26">
      <c r="A409" s="117"/>
      <c r="B409" s="87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spans="1:26">
      <c r="A410" s="117"/>
      <c r="B410" s="87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spans="1:26">
      <c r="A411" s="117"/>
      <c r="B411" s="87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spans="1:26">
      <c r="A412" s="117"/>
      <c r="B412" s="87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spans="1:26">
      <c r="A413" s="117"/>
      <c r="B413" s="87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spans="1:26">
      <c r="A414" s="117"/>
      <c r="B414" s="87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spans="1:26">
      <c r="A415" s="117"/>
      <c r="B415" s="87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spans="1:26">
      <c r="A416" s="117"/>
      <c r="B416" s="87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spans="1:26">
      <c r="A417" s="117"/>
      <c r="B417" s="87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spans="1:26">
      <c r="A418" s="117"/>
      <c r="B418" s="87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spans="1:26">
      <c r="A419" s="117"/>
      <c r="B419" s="87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spans="1:26">
      <c r="A420" s="117"/>
      <c r="B420" s="87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spans="1:26">
      <c r="A421" s="117"/>
      <c r="B421" s="87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spans="1:26">
      <c r="A422" s="117"/>
      <c r="B422" s="87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spans="1:26">
      <c r="A423" s="117"/>
      <c r="B423" s="87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spans="1:26">
      <c r="A424" s="117"/>
      <c r="B424" s="87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spans="1:26">
      <c r="A425" s="117"/>
      <c r="B425" s="87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spans="1:26">
      <c r="A426" s="117"/>
      <c r="B426" s="87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spans="1:26">
      <c r="A427" s="117"/>
      <c r="B427" s="87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spans="1:26">
      <c r="A428" s="117"/>
      <c r="B428" s="87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spans="1:26">
      <c r="A429" s="117"/>
      <c r="B429" s="87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spans="1:26">
      <c r="A430" s="117"/>
      <c r="B430" s="87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spans="1:26">
      <c r="A431" s="117"/>
      <c r="B431" s="87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spans="1:26">
      <c r="A432" s="117"/>
      <c r="B432" s="87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spans="1:26">
      <c r="A433" s="117"/>
      <c r="B433" s="87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spans="1:26">
      <c r="A434" s="117"/>
      <c r="B434" s="87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spans="1:26">
      <c r="A435" s="117"/>
      <c r="B435" s="87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>
      <c r="A436" s="117"/>
      <c r="B436" s="87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>
      <c r="A437" s="117"/>
      <c r="B437" s="87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>
      <c r="A438" s="117"/>
      <c r="B438" s="87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>
      <c r="A439" s="117"/>
      <c r="B439" s="87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>
      <c r="A440" s="117"/>
      <c r="B440" s="87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>
      <c r="A441" s="117"/>
      <c r="B441" s="87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>
      <c r="A442" s="117"/>
      <c r="B442" s="87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>
      <c r="A443" s="117"/>
      <c r="B443" s="87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>
      <c r="A444" s="117"/>
      <c r="B444" s="87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>
      <c r="A445" s="117"/>
      <c r="B445" s="87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>
      <c r="A446" s="117"/>
      <c r="B446" s="87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>
      <c r="A447" s="117"/>
      <c r="B447" s="87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>
      <c r="A448" s="117"/>
      <c r="B448" s="87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>
      <c r="A449" s="117"/>
      <c r="B449" s="87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>
      <c r="A450" s="117"/>
      <c r="B450" s="87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>
      <c r="A451" s="117"/>
      <c r="B451" s="87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spans="1:26">
      <c r="A452" s="117"/>
      <c r="B452" s="87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spans="1:26">
      <c r="A453" s="117"/>
      <c r="B453" s="87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spans="1:26">
      <c r="A454" s="117"/>
      <c r="B454" s="87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spans="1:26">
      <c r="A455" s="117"/>
      <c r="B455" s="87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spans="1:26">
      <c r="A456" s="117"/>
      <c r="B456" s="87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spans="1:26">
      <c r="A457" s="117"/>
      <c r="B457" s="87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spans="1:26">
      <c r="A458" s="117"/>
      <c r="B458" s="87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spans="1:26">
      <c r="A459" s="117"/>
      <c r="B459" s="87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spans="1:26">
      <c r="A460" s="117"/>
      <c r="B460" s="87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spans="1:26">
      <c r="A461" s="117"/>
      <c r="B461" s="87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spans="1:26">
      <c r="A462" s="117"/>
      <c r="B462" s="87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spans="1:26">
      <c r="A463" s="117"/>
      <c r="B463" s="87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spans="1:26">
      <c r="A464" s="117"/>
      <c r="B464" s="87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spans="1:26">
      <c r="A465" s="117"/>
      <c r="B465" s="87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spans="1:26">
      <c r="A466" s="117"/>
      <c r="B466" s="87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spans="1:26">
      <c r="A467" s="117"/>
      <c r="B467" s="87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spans="1:26">
      <c r="A468" s="117"/>
      <c r="B468" s="87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spans="1:26">
      <c r="A469" s="117"/>
      <c r="B469" s="87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spans="1:26">
      <c r="A470" s="117"/>
      <c r="B470" s="87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spans="1:26">
      <c r="A471" s="117"/>
      <c r="B471" s="87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spans="1:26">
      <c r="A472" s="117"/>
      <c r="B472" s="87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spans="1:26">
      <c r="A473" s="117"/>
      <c r="B473" s="87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spans="1:26">
      <c r="A474" s="117"/>
      <c r="B474" s="87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>
      <c r="A475" s="117"/>
      <c r="B475" s="87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>
      <c r="A476" s="117"/>
      <c r="B476" s="87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>
      <c r="A477" s="117"/>
      <c r="B477" s="87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>
      <c r="A478" s="117"/>
      <c r="B478" s="87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>
      <c r="A479" s="117"/>
      <c r="B479" s="87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>
      <c r="A480" s="117"/>
      <c r="B480" s="87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>
      <c r="A481" s="117"/>
      <c r="B481" s="87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>
      <c r="A482" s="117"/>
      <c r="B482" s="87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>
      <c r="A483" s="117"/>
      <c r="B483" s="87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>
      <c r="A484" s="117"/>
      <c r="B484" s="87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>
      <c r="A485" s="117"/>
      <c r="B485" s="87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>
      <c r="A486" s="117"/>
      <c r="B486" s="87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>
      <c r="A487" s="117"/>
      <c r="B487" s="87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>
      <c r="A488" s="117"/>
      <c r="B488" s="87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>
      <c r="A489" s="117"/>
      <c r="B489" s="87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>
      <c r="A490" s="117"/>
      <c r="B490" s="87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>
      <c r="A491" s="117"/>
      <c r="B491" s="87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>
      <c r="A492" s="117"/>
      <c r="B492" s="87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>
      <c r="A493" s="117"/>
      <c r="B493" s="87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>
      <c r="A494" s="117"/>
      <c r="B494" s="87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>
      <c r="A495" s="117"/>
      <c r="B495" s="87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>
      <c r="A496" s="117"/>
      <c r="B496" s="87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>
      <c r="A497" s="117"/>
      <c r="B497" s="87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>
      <c r="A498" s="117"/>
      <c r="B498" s="87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>
      <c r="A499" s="117"/>
      <c r="B499" s="87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>
      <c r="A500" s="117"/>
      <c r="B500" s="87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spans="1:26">
      <c r="A501" s="117"/>
      <c r="B501" s="87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spans="1:26">
      <c r="A502" s="117"/>
      <c r="B502" s="87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spans="1:26">
      <c r="A503" s="117"/>
      <c r="B503" s="87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spans="1:26">
      <c r="A504" s="117"/>
      <c r="B504" s="87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spans="1:26">
      <c r="A505" s="117"/>
      <c r="B505" s="87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spans="1:26">
      <c r="A506" s="117"/>
      <c r="B506" s="87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spans="1:26">
      <c r="A507" s="117"/>
      <c r="B507" s="87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spans="1:26">
      <c r="A508" s="117"/>
      <c r="B508" s="87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spans="1:26">
      <c r="A509" s="117"/>
      <c r="B509" s="87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spans="1:26">
      <c r="A510" s="117"/>
      <c r="B510" s="87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spans="1:26">
      <c r="A511" s="117"/>
      <c r="B511" s="87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spans="1:26">
      <c r="A512" s="117"/>
      <c r="B512" s="87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spans="1:26">
      <c r="A513" s="117"/>
      <c r="B513" s="87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spans="1:26">
      <c r="A514" s="117"/>
      <c r="B514" s="87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spans="1:26">
      <c r="A515" s="117"/>
      <c r="B515" s="87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spans="1:26">
      <c r="A516" s="117"/>
      <c r="B516" s="87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spans="1:26">
      <c r="A517" s="117"/>
      <c r="B517" s="87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spans="1:26">
      <c r="A518" s="117"/>
      <c r="B518" s="87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spans="1:26">
      <c r="A519" s="117"/>
      <c r="B519" s="87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spans="1:26">
      <c r="A520" s="117"/>
      <c r="B520" s="87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spans="1:26">
      <c r="A521" s="117"/>
      <c r="B521" s="87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spans="1:26">
      <c r="A522" s="117"/>
      <c r="B522" s="87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spans="1:26">
      <c r="A523" s="117"/>
      <c r="B523" s="87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spans="1:26">
      <c r="A524" s="117"/>
      <c r="B524" s="87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spans="1:26">
      <c r="A525" s="117"/>
      <c r="B525" s="87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spans="1:26">
      <c r="A526" s="117"/>
      <c r="B526" s="87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spans="1:26">
      <c r="A527" s="117"/>
      <c r="B527" s="87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spans="1:26">
      <c r="A528" s="117"/>
      <c r="B528" s="87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spans="1:26">
      <c r="A529" s="117"/>
      <c r="B529" s="87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spans="1:26">
      <c r="A530" s="117"/>
      <c r="B530" s="87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spans="1:26">
      <c r="A531" s="117"/>
      <c r="B531" s="87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spans="1:26">
      <c r="A532" s="117"/>
      <c r="B532" s="87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spans="1:26">
      <c r="A533" s="117"/>
      <c r="B533" s="87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spans="1:26">
      <c r="A534" s="117"/>
      <c r="B534" s="87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spans="1:26">
      <c r="A535" s="117"/>
      <c r="B535" s="87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spans="1:26">
      <c r="A536" s="117"/>
      <c r="B536" s="87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spans="1:26">
      <c r="A537" s="117"/>
      <c r="B537" s="87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spans="1:26">
      <c r="A538" s="117"/>
      <c r="B538" s="87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spans="1:26">
      <c r="A539" s="117"/>
      <c r="B539" s="87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spans="1:26">
      <c r="A540" s="117"/>
      <c r="B540" s="87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spans="1:26">
      <c r="A541" s="117"/>
      <c r="B541" s="87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spans="1:26">
      <c r="A542" s="117"/>
      <c r="B542" s="87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spans="1:26">
      <c r="A543" s="117"/>
      <c r="B543" s="87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spans="1:26">
      <c r="A544" s="117"/>
      <c r="B544" s="87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spans="1:26">
      <c r="A545" s="117"/>
      <c r="B545" s="87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spans="1:26">
      <c r="A546" s="117"/>
      <c r="B546" s="87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spans="1:26">
      <c r="A547" s="117"/>
      <c r="B547" s="87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spans="1:26">
      <c r="A548" s="117"/>
      <c r="B548" s="87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spans="1:26">
      <c r="A549" s="117"/>
      <c r="B549" s="87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spans="1:26">
      <c r="A550" s="117"/>
      <c r="B550" s="87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spans="1:26">
      <c r="A551" s="117"/>
      <c r="B551" s="87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spans="1:26">
      <c r="A552" s="117"/>
      <c r="B552" s="87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spans="1:26">
      <c r="A553" s="117"/>
      <c r="B553" s="87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spans="1:26">
      <c r="A554" s="117"/>
      <c r="B554" s="87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spans="1:26">
      <c r="A555" s="117"/>
      <c r="B555" s="87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spans="1:26">
      <c r="A556" s="117"/>
      <c r="B556" s="87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spans="1:26">
      <c r="A557" s="117"/>
      <c r="B557" s="87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spans="1:26">
      <c r="A558" s="117"/>
      <c r="B558" s="87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spans="1:26">
      <c r="A559" s="117"/>
      <c r="B559" s="87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spans="1:26">
      <c r="A560" s="117"/>
      <c r="B560" s="87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spans="1:26">
      <c r="A561" s="117"/>
      <c r="B561" s="87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spans="1:26">
      <c r="A562" s="117"/>
      <c r="B562" s="87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spans="1:26">
      <c r="A563" s="117"/>
      <c r="B563" s="87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spans="1:26">
      <c r="A564" s="117"/>
      <c r="B564" s="87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spans="1:26">
      <c r="A565" s="117"/>
      <c r="B565" s="87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spans="1:26">
      <c r="A566" s="117"/>
      <c r="B566" s="87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spans="1:26">
      <c r="A567" s="117"/>
      <c r="B567" s="87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spans="1:26">
      <c r="A568" s="117"/>
      <c r="B568" s="87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spans="1:26">
      <c r="A569" s="117"/>
      <c r="B569" s="87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spans="1:26">
      <c r="A570" s="117"/>
      <c r="B570" s="87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spans="1:26">
      <c r="A571" s="117"/>
      <c r="B571" s="87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spans="1:26">
      <c r="A572" s="117"/>
      <c r="B572" s="87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spans="1:26">
      <c r="A573" s="117"/>
      <c r="B573" s="87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spans="1:26">
      <c r="A574" s="117"/>
      <c r="B574" s="87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spans="1:26">
      <c r="A575" s="117"/>
      <c r="B575" s="87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spans="1:26">
      <c r="A576" s="117"/>
      <c r="B576" s="87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spans="1:26">
      <c r="A577" s="117"/>
      <c r="B577" s="87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spans="1:26">
      <c r="A578" s="117"/>
      <c r="B578" s="87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spans="1:26">
      <c r="A579" s="117"/>
      <c r="B579" s="87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spans="1:26">
      <c r="A580" s="117"/>
      <c r="B580" s="87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spans="1:26">
      <c r="A581" s="117"/>
      <c r="B581" s="87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spans="1:26">
      <c r="A582" s="117"/>
      <c r="B582" s="87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spans="1:26">
      <c r="A583" s="117"/>
      <c r="B583" s="87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spans="1:26">
      <c r="A584" s="117"/>
      <c r="B584" s="87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spans="1:26">
      <c r="A585" s="117"/>
      <c r="B585" s="87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spans="1:26">
      <c r="A586" s="117"/>
      <c r="B586" s="87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spans="1:26">
      <c r="A587" s="117"/>
      <c r="B587" s="87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spans="1:26">
      <c r="A588" s="117"/>
      <c r="B588" s="87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spans="1:26">
      <c r="A589" s="117"/>
      <c r="B589" s="87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spans="1:26">
      <c r="A590" s="117"/>
      <c r="B590" s="87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spans="1:26">
      <c r="A591" s="117"/>
      <c r="B591" s="87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spans="1:26">
      <c r="A592" s="117"/>
      <c r="B592" s="87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spans="1:26">
      <c r="A593" s="117"/>
      <c r="B593" s="87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spans="1:26">
      <c r="A594" s="117"/>
      <c r="B594" s="87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spans="1:26">
      <c r="A595" s="117"/>
      <c r="B595" s="87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spans="1:26">
      <c r="A596" s="117"/>
      <c r="B596" s="87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spans="1:26">
      <c r="A597" s="117"/>
      <c r="B597" s="87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spans="1:26">
      <c r="A598" s="117"/>
      <c r="B598" s="87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spans="1:26">
      <c r="A599" s="117"/>
      <c r="B599" s="87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spans="1:26">
      <c r="A600" s="117"/>
      <c r="B600" s="87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spans="1:26">
      <c r="A601" s="117"/>
      <c r="B601" s="87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spans="1:26">
      <c r="A602" s="117"/>
      <c r="B602" s="87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spans="1:26">
      <c r="A603" s="117"/>
      <c r="B603" s="87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spans="1:26">
      <c r="A604" s="117"/>
      <c r="B604" s="87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spans="1:26">
      <c r="A605" s="117"/>
      <c r="B605" s="87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spans="1:26">
      <c r="A606" s="117"/>
      <c r="B606" s="87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spans="1:26">
      <c r="A607" s="117"/>
      <c r="B607" s="87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spans="1:26">
      <c r="A608" s="117"/>
      <c r="B608" s="87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spans="1:26">
      <c r="A609" s="117"/>
      <c r="B609" s="87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spans="1:26">
      <c r="A610" s="117"/>
      <c r="B610" s="87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spans="1:26">
      <c r="A611" s="117"/>
      <c r="B611" s="87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spans="1:26">
      <c r="A612" s="117"/>
      <c r="B612" s="87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spans="1:26">
      <c r="A613" s="117"/>
      <c r="B613" s="87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spans="1:26">
      <c r="A614" s="117"/>
      <c r="B614" s="87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spans="1:26">
      <c r="A615" s="117"/>
      <c r="B615" s="87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spans="1:26">
      <c r="A616" s="117"/>
      <c r="B616" s="87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spans="1:26">
      <c r="A617" s="117"/>
      <c r="B617" s="87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spans="1:26">
      <c r="A618" s="117"/>
      <c r="B618" s="87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spans="1:26">
      <c r="A619" s="117"/>
      <c r="B619" s="87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spans="1:26">
      <c r="A620" s="117"/>
      <c r="B620" s="87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spans="1:26">
      <c r="A621" s="117"/>
      <c r="B621" s="87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spans="1:26">
      <c r="A622" s="117"/>
      <c r="B622" s="87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spans="1:26">
      <c r="A623" s="117"/>
      <c r="B623" s="87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spans="1:26">
      <c r="A624" s="117"/>
      <c r="B624" s="87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spans="1:26">
      <c r="A625" s="117"/>
      <c r="B625" s="87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spans="1:26">
      <c r="A626" s="117"/>
      <c r="B626" s="87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spans="1:26">
      <c r="A627" s="117"/>
      <c r="B627" s="87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spans="1:26">
      <c r="A628" s="117"/>
      <c r="B628" s="87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spans="1:26">
      <c r="A629" s="117"/>
      <c r="B629" s="87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spans="1:26">
      <c r="A630" s="117"/>
      <c r="B630" s="87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spans="1:26">
      <c r="A631" s="117"/>
      <c r="B631" s="87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spans="1:26">
      <c r="A632" s="117"/>
      <c r="B632" s="87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spans="1:26">
      <c r="A633" s="117"/>
      <c r="B633" s="87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spans="1:26">
      <c r="A634" s="117"/>
      <c r="B634" s="87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spans="1:26">
      <c r="A635" s="117"/>
      <c r="B635" s="87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spans="1:26">
      <c r="A636" s="117"/>
      <c r="B636" s="87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spans="1:26">
      <c r="A637" s="117"/>
      <c r="B637" s="87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spans="1:26">
      <c r="A638" s="117"/>
      <c r="B638" s="87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spans="1:26">
      <c r="A639" s="117"/>
      <c r="B639" s="87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spans="1:26">
      <c r="A640" s="117"/>
      <c r="B640" s="87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spans="1:26">
      <c r="A641" s="117"/>
      <c r="B641" s="87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spans="1:26">
      <c r="A642" s="117"/>
      <c r="B642" s="87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spans="1:26">
      <c r="A643" s="117"/>
      <c r="B643" s="87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spans="1:26">
      <c r="A644" s="117"/>
      <c r="B644" s="87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spans="1:26">
      <c r="A645" s="117"/>
      <c r="B645" s="87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spans="1:26">
      <c r="A646" s="117"/>
      <c r="B646" s="87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spans="1:26">
      <c r="A647" s="117"/>
      <c r="B647" s="87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spans="1:26">
      <c r="A648" s="117"/>
      <c r="B648" s="87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spans="1:26">
      <c r="A649" s="117"/>
      <c r="B649" s="87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spans="1:26">
      <c r="A650" s="117"/>
      <c r="B650" s="87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spans="1:26">
      <c r="A651" s="117"/>
      <c r="B651" s="87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spans="1:26">
      <c r="A652" s="117"/>
      <c r="B652" s="87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spans="1:26">
      <c r="A653" s="117"/>
      <c r="B653" s="87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spans="1:26">
      <c r="A654" s="117"/>
      <c r="B654" s="87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spans="1:26">
      <c r="A655" s="117"/>
      <c r="B655" s="87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spans="1:26">
      <c r="A656" s="117"/>
      <c r="B656" s="87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spans="1:26">
      <c r="A657" s="117"/>
      <c r="B657" s="87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spans="1:26">
      <c r="A658" s="117"/>
      <c r="B658" s="87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spans="1:26">
      <c r="A659" s="117"/>
      <c r="B659" s="87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spans="1:26">
      <c r="A660" s="117"/>
      <c r="B660" s="87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spans="1:26">
      <c r="A661" s="117"/>
      <c r="B661" s="87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spans="1:26">
      <c r="A662" s="117"/>
      <c r="B662" s="87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spans="1:26">
      <c r="A663" s="117"/>
      <c r="B663" s="87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spans="1:26">
      <c r="A664" s="117"/>
      <c r="B664" s="87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spans="1:26">
      <c r="A665" s="117"/>
      <c r="B665" s="87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spans="1:26">
      <c r="A666" s="117"/>
      <c r="B666" s="87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spans="1:26">
      <c r="A667" s="117"/>
      <c r="B667" s="87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spans="1:26">
      <c r="A668" s="117"/>
      <c r="B668" s="87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spans="1:26">
      <c r="A669" s="117"/>
      <c r="B669" s="87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spans="1:26">
      <c r="A670" s="117"/>
      <c r="B670" s="87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spans="1:26">
      <c r="A671" s="117"/>
      <c r="B671" s="87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spans="1:26">
      <c r="A672" s="117"/>
      <c r="B672" s="87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spans="1:26">
      <c r="A673" s="117"/>
      <c r="B673" s="87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spans="1:26">
      <c r="A674" s="117"/>
      <c r="B674" s="87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spans="1:26">
      <c r="A675" s="117"/>
      <c r="B675" s="87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spans="1:26">
      <c r="A676" s="117"/>
      <c r="B676" s="87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spans="1:26">
      <c r="A677" s="117"/>
      <c r="B677" s="87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spans="1:26">
      <c r="A678" s="117"/>
      <c r="B678" s="87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spans="1:26">
      <c r="A679" s="117"/>
      <c r="B679" s="87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spans="1:26">
      <c r="A680" s="117"/>
      <c r="B680" s="87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spans="1:26">
      <c r="A681" s="117"/>
      <c r="B681" s="87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spans="1:26">
      <c r="A682" s="117"/>
      <c r="B682" s="87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spans="1:26">
      <c r="A683" s="117"/>
      <c r="B683" s="87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spans="1:26">
      <c r="A684" s="117"/>
      <c r="B684" s="87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spans="1:26">
      <c r="A685" s="117"/>
      <c r="B685" s="87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spans="1:26">
      <c r="A686" s="117"/>
      <c r="B686" s="87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spans="1:26">
      <c r="A687" s="117"/>
      <c r="B687" s="87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spans="1:26">
      <c r="A688" s="117"/>
      <c r="B688" s="87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spans="1:26">
      <c r="A689" s="117"/>
      <c r="B689" s="87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spans="1:26">
      <c r="A690" s="117"/>
      <c r="B690" s="87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spans="1:26">
      <c r="A691" s="117"/>
      <c r="B691" s="87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spans="1:26">
      <c r="A692" s="117"/>
      <c r="B692" s="87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spans="1:26">
      <c r="A693" s="117"/>
      <c r="B693" s="87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spans="1:26">
      <c r="A694" s="117"/>
      <c r="B694" s="87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spans="1:26">
      <c r="A695" s="117"/>
      <c r="B695" s="87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spans="1:26">
      <c r="A696" s="117"/>
      <c r="B696" s="87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spans="1:26">
      <c r="A697" s="117"/>
      <c r="B697" s="87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spans="1:26">
      <c r="A698" s="117"/>
      <c r="B698" s="87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spans="1:26">
      <c r="A699" s="117"/>
      <c r="B699" s="87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spans="1:26">
      <c r="A700" s="117"/>
      <c r="B700" s="87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spans="1:26">
      <c r="A701" s="117"/>
      <c r="B701" s="87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spans="1:26">
      <c r="A702" s="117"/>
      <c r="B702" s="87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spans="1:26">
      <c r="A703" s="117"/>
      <c r="B703" s="87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spans="1:26">
      <c r="A704" s="117"/>
      <c r="B704" s="87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spans="1:26">
      <c r="A705" s="117"/>
      <c r="B705" s="87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spans="1:26">
      <c r="A706" s="117"/>
      <c r="B706" s="87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spans="1:26">
      <c r="A707" s="117"/>
      <c r="B707" s="87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spans="1:26">
      <c r="A708" s="117"/>
      <c r="B708" s="87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spans="1:26">
      <c r="A709" s="117"/>
      <c r="B709" s="87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spans="1:26">
      <c r="A710" s="117"/>
      <c r="B710" s="87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spans="1:26">
      <c r="A711" s="117"/>
      <c r="B711" s="87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spans="1:26">
      <c r="A712" s="117"/>
      <c r="B712" s="87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spans="1:26">
      <c r="A713" s="117"/>
      <c r="B713" s="87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spans="1:26">
      <c r="A714" s="117"/>
      <c r="B714" s="87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spans="1:26">
      <c r="A715" s="117"/>
      <c r="B715" s="87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spans="1:26">
      <c r="A716" s="117"/>
      <c r="B716" s="87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spans="1:26">
      <c r="A717" s="117"/>
      <c r="B717" s="87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spans="1:26">
      <c r="A718" s="117"/>
      <c r="B718" s="87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spans="1:26">
      <c r="A719" s="117"/>
      <c r="B719" s="87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spans="1:26">
      <c r="A720" s="117"/>
      <c r="B720" s="87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spans="1:26">
      <c r="A721" s="117"/>
      <c r="B721" s="87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spans="1:26">
      <c r="A722" s="117"/>
      <c r="B722" s="87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spans="1:26">
      <c r="A723" s="117"/>
      <c r="B723" s="87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spans="1:26">
      <c r="A724" s="117"/>
      <c r="B724" s="87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spans="1:26">
      <c r="A725" s="117"/>
      <c r="B725" s="87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spans="1:26">
      <c r="A726" s="117"/>
      <c r="B726" s="87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spans="1:26">
      <c r="A727" s="117"/>
      <c r="B727" s="87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spans="1:26">
      <c r="A728" s="117"/>
      <c r="B728" s="87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spans="1:26">
      <c r="A729" s="117"/>
      <c r="B729" s="87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spans="1:26">
      <c r="A730" s="117"/>
      <c r="B730" s="87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spans="1:26">
      <c r="A731" s="117"/>
      <c r="B731" s="87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spans="1:26">
      <c r="A732" s="117"/>
      <c r="B732" s="87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spans="1:26">
      <c r="A733" s="117"/>
      <c r="B733" s="87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spans="1:26">
      <c r="A734" s="117"/>
      <c r="B734" s="87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spans="1:26">
      <c r="A735" s="117"/>
      <c r="B735" s="87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spans="1:26">
      <c r="A736" s="117"/>
      <c r="B736" s="87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spans="1:26">
      <c r="A737" s="117"/>
      <c r="B737" s="87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spans="1:26">
      <c r="A738" s="117"/>
      <c r="B738" s="87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spans="1:26">
      <c r="A739" s="117"/>
      <c r="B739" s="87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spans="1:26">
      <c r="A740" s="117"/>
      <c r="B740" s="87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spans="1:26">
      <c r="A741" s="117"/>
      <c r="B741" s="87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spans="1:26">
      <c r="A742" s="117"/>
      <c r="B742" s="87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spans="1:26">
      <c r="A743" s="117"/>
      <c r="B743" s="87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spans="1:26">
      <c r="A744" s="117"/>
      <c r="B744" s="87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spans="1:26">
      <c r="A745" s="117"/>
      <c r="B745" s="87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spans="1:26">
      <c r="A746" s="117"/>
      <c r="B746" s="87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spans="1:26">
      <c r="A747" s="117"/>
      <c r="B747" s="87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spans="1:26">
      <c r="A748" s="117"/>
      <c r="B748" s="87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spans="1:26">
      <c r="A749" s="117"/>
      <c r="B749" s="87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spans="1:26">
      <c r="A750" s="117"/>
      <c r="B750" s="87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spans="1:26">
      <c r="A751" s="117"/>
      <c r="B751" s="87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spans="1:26">
      <c r="A752" s="117"/>
      <c r="B752" s="87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spans="1:26">
      <c r="A753" s="117"/>
      <c r="B753" s="87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spans="1:26">
      <c r="A754" s="117"/>
      <c r="B754" s="87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spans="1:26">
      <c r="A755" s="117"/>
      <c r="B755" s="87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spans="1:26">
      <c r="A756" s="117"/>
      <c r="B756" s="87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spans="1:26">
      <c r="A757" s="117"/>
      <c r="B757" s="87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spans="1:26">
      <c r="A758" s="117"/>
      <c r="B758" s="87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spans="1:26">
      <c r="A759" s="117"/>
      <c r="B759" s="87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spans="1:26">
      <c r="A760" s="117"/>
      <c r="B760" s="87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spans="1:26">
      <c r="A761" s="117"/>
      <c r="B761" s="87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spans="1:26">
      <c r="A762" s="117"/>
      <c r="B762" s="87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spans="1:26">
      <c r="A763" s="117"/>
      <c r="B763" s="87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spans="1:26">
      <c r="A764" s="117"/>
      <c r="B764" s="87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spans="1:26">
      <c r="A765" s="117"/>
      <c r="B765" s="87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spans="1:26">
      <c r="A766" s="117"/>
      <c r="B766" s="87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spans="1:26">
      <c r="A767" s="117"/>
      <c r="B767" s="87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spans="1:26">
      <c r="A768" s="117"/>
      <c r="B768" s="87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spans="1:26">
      <c r="A769" s="117"/>
      <c r="B769" s="87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spans="1:26">
      <c r="A770" s="117"/>
      <c r="B770" s="87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spans="1:26">
      <c r="A771" s="117"/>
      <c r="B771" s="87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spans="1:26">
      <c r="A772" s="117"/>
      <c r="B772" s="87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spans="1:26">
      <c r="A773" s="117"/>
      <c r="B773" s="87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spans="1:26">
      <c r="A774" s="117"/>
      <c r="B774" s="87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spans="1:26">
      <c r="A775" s="117"/>
      <c r="B775" s="87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spans="1:26">
      <c r="A776" s="117"/>
      <c r="B776" s="87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spans="1:26">
      <c r="A777" s="117"/>
      <c r="B777" s="87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spans="1:26">
      <c r="A778" s="117"/>
      <c r="B778" s="87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spans="1:26">
      <c r="A779" s="117"/>
      <c r="B779" s="87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spans="1:26">
      <c r="A780" s="117"/>
      <c r="B780" s="87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spans="1:26">
      <c r="A781" s="117"/>
      <c r="B781" s="87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spans="1:26">
      <c r="A782" s="117"/>
      <c r="B782" s="87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spans="1:26">
      <c r="A783" s="117"/>
      <c r="B783" s="87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spans="1:26">
      <c r="A784" s="117"/>
      <c r="B784" s="87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spans="1:26">
      <c r="A785" s="117"/>
      <c r="B785" s="87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spans="1:26">
      <c r="A786" s="117"/>
      <c r="B786" s="87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spans="1:26">
      <c r="A787" s="117"/>
      <c r="B787" s="87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spans="1:26">
      <c r="A788" s="117"/>
      <c r="B788" s="87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spans="1:26">
      <c r="A789" s="117"/>
      <c r="B789" s="87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spans="1:26">
      <c r="A790" s="117"/>
      <c r="B790" s="87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spans="1:26">
      <c r="A791" s="117"/>
      <c r="B791" s="87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spans="1:26">
      <c r="A792" s="117"/>
      <c r="B792" s="87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spans="1:26">
      <c r="A793" s="117"/>
      <c r="B793" s="87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spans="1:26">
      <c r="A794" s="117"/>
      <c r="B794" s="87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spans="1:26">
      <c r="A795" s="117"/>
      <c r="B795" s="87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spans="1:26">
      <c r="A796" s="117"/>
      <c r="B796" s="87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spans="1:26">
      <c r="A797" s="117"/>
      <c r="B797" s="87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spans="1:26">
      <c r="A798" s="117"/>
      <c r="B798" s="87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spans="1:26">
      <c r="A799" s="117"/>
      <c r="B799" s="87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spans="1:26">
      <c r="A800" s="117"/>
      <c r="B800" s="87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spans="1:26">
      <c r="A801" s="117"/>
      <c r="B801" s="87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spans="1:26">
      <c r="A802" s="117"/>
      <c r="B802" s="87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spans="1:26">
      <c r="A803" s="117"/>
      <c r="B803" s="87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spans="1:26">
      <c r="A804" s="117"/>
      <c r="B804" s="87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spans="1:26">
      <c r="A805" s="117"/>
      <c r="B805" s="87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spans="1:26">
      <c r="A806" s="117"/>
      <c r="B806" s="87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spans="1:26">
      <c r="A807" s="117"/>
      <c r="B807" s="87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spans="1:26">
      <c r="A808" s="117"/>
      <c r="B808" s="87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spans="1:26">
      <c r="A809" s="117"/>
      <c r="B809" s="87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spans="1:26">
      <c r="A810" s="117"/>
      <c r="B810" s="87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spans="1:26">
      <c r="A811" s="117"/>
      <c r="B811" s="87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spans="1:26">
      <c r="A812" s="117"/>
      <c r="B812" s="87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spans="1:26">
      <c r="A813" s="117"/>
      <c r="B813" s="87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spans="1:26">
      <c r="A814" s="117"/>
      <c r="B814" s="87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spans="1:26">
      <c r="A815" s="117"/>
      <c r="B815" s="87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spans="1:26">
      <c r="A816" s="117"/>
      <c r="B816" s="87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spans="1:26">
      <c r="A817" s="117"/>
      <c r="B817" s="87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spans="1:26">
      <c r="A818" s="117"/>
      <c r="B818" s="87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spans="1:26">
      <c r="A819" s="117"/>
      <c r="B819" s="87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spans="1:26">
      <c r="A820" s="117"/>
      <c r="B820" s="87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spans="1:26">
      <c r="A821" s="117"/>
      <c r="B821" s="87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spans="1:26">
      <c r="A822" s="117"/>
      <c r="B822" s="87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spans="1:26">
      <c r="A823" s="117"/>
      <c r="B823" s="87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spans="1:26">
      <c r="A824" s="117"/>
      <c r="B824" s="87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spans="1:26">
      <c r="A825" s="117"/>
      <c r="B825" s="87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spans="1:26">
      <c r="A826" s="117"/>
      <c r="B826" s="87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spans="1:26">
      <c r="A827" s="117"/>
      <c r="B827" s="87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spans="1:26">
      <c r="A828" s="117"/>
      <c r="B828" s="87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spans="1:26">
      <c r="A829" s="117"/>
      <c r="B829" s="87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spans="1:26">
      <c r="A830" s="117"/>
      <c r="B830" s="87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spans="1:26">
      <c r="A831" s="117"/>
      <c r="B831" s="87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spans="1:26">
      <c r="A832" s="117"/>
      <c r="B832" s="87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spans="1:26">
      <c r="A833" s="117"/>
      <c r="B833" s="87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spans="1:26">
      <c r="A834" s="117"/>
      <c r="B834" s="87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spans="1:26">
      <c r="A835" s="117"/>
      <c r="B835" s="87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spans="1:26">
      <c r="A836" s="117"/>
      <c r="B836" s="87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spans="1:26">
      <c r="A837" s="117"/>
      <c r="B837" s="87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spans="1:26">
      <c r="A838" s="117"/>
      <c r="B838" s="87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spans="1:26">
      <c r="A839" s="117"/>
      <c r="B839" s="87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spans="1:26">
      <c r="A840" s="117"/>
      <c r="B840" s="87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spans="1:26">
      <c r="A841" s="117"/>
      <c r="B841" s="87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spans="1:26">
      <c r="A842" s="117"/>
      <c r="B842" s="87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spans="1:26">
      <c r="A843" s="117"/>
      <c r="B843" s="87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spans="1:26">
      <c r="A844" s="117"/>
      <c r="B844" s="87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spans="1:26">
      <c r="A845" s="117"/>
      <c r="B845" s="87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spans="1:26">
      <c r="A846" s="117"/>
      <c r="B846" s="87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spans="1:26">
      <c r="A847" s="117"/>
      <c r="B847" s="87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spans="1:26">
      <c r="A848" s="117"/>
      <c r="B848" s="87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spans="1:26">
      <c r="A849" s="117"/>
      <c r="B849" s="87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spans="1:26">
      <c r="A850" s="117"/>
      <c r="B850" s="87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spans="1:26">
      <c r="A851" s="117"/>
      <c r="B851" s="87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spans="1:26">
      <c r="A852" s="117"/>
      <c r="B852" s="87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spans="1:26">
      <c r="A853" s="117"/>
      <c r="B853" s="87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spans="1:26">
      <c r="A854" s="117"/>
      <c r="B854" s="87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spans="1:26">
      <c r="A855" s="117"/>
      <c r="B855" s="87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spans="1:26">
      <c r="A856" s="117"/>
      <c r="B856" s="87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spans="1:26">
      <c r="A857" s="117"/>
      <c r="B857" s="87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spans="1:26">
      <c r="A858" s="117"/>
      <c r="B858" s="87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spans="1:26">
      <c r="A859" s="117"/>
      <c r="B859" s="87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spans="1:26">
      <c r="A860" s="117"/>
      <c r="B860" s="87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spans="1:26">
      <c r="A861" s="117"/>
      <c r="B861" s="87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spans="1:26">
      <c r="A862" s="117"/>
      <c r="B862" s="87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spans="1:26">
      <c r="A863" s="117"/>
      <c r="B863" s="87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spans="1:26">
      <c r="A864" s="117"/>
      <c r="B864" s="87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spans="1:26">
      <c r="A865" s="117"/>
      <c r="B865" s="87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spans="1:26">
      <c r="A866" s="117"/>
      <c r="B866" s="87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spans="1:26">
      <c r="A867" s="117"/>
      <c r="B867" s="87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spans="1:26">
      <c r="A868" s="117"/>
      <c r="B868" s="87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spans="1:26">
      <c r="A869" s="117"/>
      <c r="B869" s="87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spans="1:26">
      <c r="A870" s="117"/>
      <c r="B870" s="87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spans="1:26">
      <c r="A871" s="117"/>
      <c r="B871" s="87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spans="1:26">
      <c r="A872" s="117"/>
      <c r="B872" s="87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spans="1:26">
      <c r="A873" s="117"/>
      <c r="B873" s="87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spans="1:26">
      <c r="A874" s="117"/>
      <c r="B874" s="87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spans="1:26">
      <c r="A875" s="117"/>
      <c r="B875" s="87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spans="1:26">
      <c r="A876" s="117"/>
      <c r="B876" s="87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spans="1:26">
      <c r="A877" s="117"/>
      <c r="B877" s="87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spans="1:26">
      <c r="A878" s="117"/>
      <c r="B878" s="87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spans="1:26">
      <c r="A879" s="117"/>
      <c r="B879" s="87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spans="1:26">
      <c r="A880" s="117"/>
      <c r="B880" s="87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spans="1:26">
      <c r="A881" s="117"/>
      <c r="B881" s="87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spans="1:26">
      <c r="A882" s="117"/>
      <c r="B882" s="87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spans="1:26">
      <c r="A883" s="117"/>
      <c r="B883" s="87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spans="1:26">
      <c r="A884" s="117"/>
      <c r="B884" s="87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spans="1:26">
      <c r="A885" s="117"/>
      <c r="B885" s="87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spans="1:26">
      <c r="A886" s="117"/>
      <c r="B886" s="87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spans="1:26">
      <c r="A887" s="117"/>
      <c r="B887" s="87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spans="1:26">
      <c r="A888" s="117"/>
      <c r="B888" s="87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spans="1:26">
      <c r="A889" s="117"/>
      <c r="B889" s="87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spans="1:26">
      <c r="A890" s="117"/>
      <c r="B890" s="87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spans="1:26">
      <c r="A891" s="117"/>
      <c r="B891" s="87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spans="1:26">
      <c r="A892" s="117"/>
      <c r="B892" s="87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spans="1:26">
      <c r="A893" s="117"/>
      <c r="B893" s="87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spans="1:26">
      <c r="A894" s="117"/>
      <c r="B894" s="87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spans="1:26">
      <c r="A895" s="117"/>
      <c r="B895" s="87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spans="1:26">
      <c r="A896" s="117"/>
      <c r="B896" s="87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spans="1:26">
      <c r="A897" s="117"/>
      <c r="B897" s="87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spans="1:26">
      <c r="A898" s="117"/>
      <c r="B898" s="87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spans="1:26">
      <c r="A899" s="117"/>
      <c r="B899" s="87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spans="1:26">
      <c r="A900" s="117"/>
      <c r="B900" s="87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spans="1:26">
      <c r="A901" s="117"/>
      <c r="B901" s="87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spans="1:26">
      <c r="A902" s="117"/>
      <c r="B902" s="87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spans="1:26">
      <c r="A903" s="117"/>
      <c r="B903" s="87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spans="1:26">
      <c r="A904" s="117"/>
      <c r="B904" s="87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spans="1:26">
      <c r="A905" s="117"/>
      <c r="B905" s="87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spans="1:26">
      <c r="A906" s="117"/>
      <c r="B906" s="87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spans="1:26">
      <c r="A907" s="117"/>
      <c r="B907" s="87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spans="1:26">
      <c r="A908" s="117"/>
      <c r="B908" s="87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spans="1:26">
      <c r="A909" s="117"/>
      <c r="B909" s="87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spans="1:26">
      <c r="A910" s="117"/>
      <c r="B910" s="87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spans="1:26">
      <c r="A911" s="117"/>
      <c r="B911" s="87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spans="1:26">
      <c r="A912" s="117"/>
      <c r="B912" s="87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spans="1:26">
      <c r="A913" s="117"/>
      <c r="B913" s="87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spans="1:26">
      <c r="A914" s="117"/>
      <c r="B914" s="87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spans="1:26">
      <c r="A915" s="117"/>
      <c r="B915" s="87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spans="1:26">
      <c r="A916" s="117"/>
      <c r="B916" s="87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spans="1:26">
      <c r="A917" s="117"/>
      <c r="B917" s="87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spans="1:26">
      <c r="A918" s="117"/>
      <c r="B918" s="87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spans="1:26">
      <c r="A919" s="117"/>
      <c r="B919" s="87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spans="1:26">
      <c r="A920" s="117"/>
      <c r="B920" s="87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spans="1:26">
      <c r="A921" s="117"/>
      <c r="B921" s="87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spans="1:26">
      <c r="A922" s="117"/>
      <c r="B922" s="87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spans="1:26">
      <c r="A923" s="117"/>
      <c r="B923" s="87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spans="1:26">
      <c r="A924" s="117"/>
      <c r="B924" s="87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spans="1:26">
      <c r="A925" s="117"/>
      <c r="B925" s="87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spans="1:26">
      <c r="A926" s="117"/>
      <c r="B926" s="87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spans="1:26">
      <c r="A927" s="117"/>
      <c r="B927" s="87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spans="1:26">
      <c r="A928" s="117"/>
      <c r="B928" s="87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spans="1:26">
      <c r="A929" s="117"/>
      <c r="B929" s="87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spans="1:26">
      <c r="A930" s="117"/>
      <c r="B930" s="87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spans="1:26">
      <c r="A931" s="117"/>
      <c r="B931" s="87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spans="1:26">
      <c r="A932" s="117"/>
      <c r="B932" s="87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spans="1:26">
      <c r="A933" s="117"/>
      <c r="B933" s="87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spans="1:26">
      <c r="A934" s="117"/>
      <c r="B934" s="87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spans="1:26">
      <c r="A935" s="117"/>
      <c r="B935" s="87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spans="1:26">
      <c r="A936" s="117"/>
      <c r="B936" s="87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spans="1:26">
      <c r="A937" s="117"/>
      <c r="B937" s="87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spans="1:26">
      <c r="A938" s="117"/>
      <c r="B938" s="87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spans="1:26">
      <c r="A939" s="117"/>
      <c r="B939" s="87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spans="1:26">
      <c r="A940" s="117"/>
      <c r="B940" s="87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spans="1:26">
      <c r="A941" s="117"/>
      <c r="B941" s="87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spans="1:26">
      <c r="A942" s="117"/>
      <c r="B942" s="87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spans="1:26">
      <c r="A943" s="117"/>
      <c r="B943" s="87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spans="1:26">
      <c r="A944" s="117"/>
      <c r="B944" s="87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spans="1:26">
      <c r="A945" s="117"/>
      <c r="B945" s="87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spans="1:26">
      <c r="A946" s="117"/>
      <c r="B946" s="87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spans="1:26">
      <c r="A947" s="117"/>
      <c r="B947" s="87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spans="1:26">
      <c r="A948" s="117"/>
      <c r="B948" s="87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spans="1:26">
      <c r="A949" s="117"/>
      <c r="B949" s="87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spans="1:26">
      <c r="A950" s="117"/>
      <c r="B950" s="87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spans="1:26">
      <c r="A951" s="117"/>
      <c r="B951" s="87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spans="1:26">
      <c r="A952" s="117"/>
      <c r="B952" s="87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spans="1:26">
      <c r="A953" s="117"/>
      <c r="B953" s="87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spans="1:26">
      <c r="A954" s="117"/>
      <c r="B954" s="87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spans="1:26">
      <c r="A955" s="117"/>
      <c r="B955" s="87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spans="1:26">
      <c r="A956" s="117"/>
      <c r="B956" s="87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spans="1:26">
      <c r="A957" s="117"/>
      <c r="B957" s="87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spans="1:26">
      <c r="A958" s="117"/>
      <c r="B958" s="87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spans="1:26">
      <c r="A959" s="117"/>
      <c r="B959" s="87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spans="1:26">
      <c r="A960" s="117"/>
      <c r="B960" s="87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spans="1:26">
      <c r="A961" s="117"/>
      <c r="B961" s="87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spans="1:26">
      <c r="A962" s="117"/>
      <c r="B962" s="87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spans="1:26">
      <c r="A963" s="117"/>
      <c r="B963" s="87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spans="1:26">
      <c r="A964" s="117"/>
      <c r="B964" s="87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spans="1:26">
      <c r="A965" s="117"/>
      <c r="B965" s="87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spans="1:26">
      <c r="A966" s="117"/>
      <c r="B966" s="87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spans="1:26">
      <c r="A967" s="117"/>
      <c r="B967" s="87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spans="1:26">
      <c r="A968" s="117"/>
      <c r="B968" s="87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spans="1:26">
      <c r="A969" s="117"/>
      <c r="B969" s="87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spans="1:26">
      <c r="A970" s="117"/>
      <c r="B970" s="87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spans="1:26">
      <c r="A971" s="117"/>
      <c r="B971" s="87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spans="1:26">
      <c r="A972" s="117"/>
      <c r="B972" s="87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spans="1:26">
      <c r="A973" s="117"/>
      <c r="B973" s="87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spans="1:26">
      <c r="A974" s="117"/>
      <c r="B974" s="87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spans="1:26">
      <c r="A975" s="117"/>
      <c r="B975" s="87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spans="1:26">
      <c r="A976" s="117"/>
      <c r="B976" s="87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spans="1:26">
      <c r="A977" s="117"/>
      <c r="B977" s="87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spans="1:26">
      <c r="A978" s="117"/>
      <c r="B978" s="87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  <row r="979" spans="1:26">
      <c r="A979" s="117"/>
      <c r="B979" s="87"/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M979" s="45"/>
      <c r="N979" s="45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</row>
    <row r="980" spans="1:26">
      <c r="A980" s="117"/>
      <c r="B980" s="87"/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M980" s="45"/>
      <c r="N980" s="45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</row>
    <row r="981" spans="1:26">
      <c r="A981" s="117"/>
      <c r="B981" s="87"/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M981" s="45"/>
      <c r="N981" s="45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</row>
    <row r="982" spans="1:26">
      <c r="A982" s="117"/>
      <c r="B982" s="87"/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M982" s="45"/>
      <c r="N982" s="45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</row>
    <row r="983" spans="1:26">
      <c r="A983" s="117"/>
      <c r="B983" s="87"/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M983" s="45"/>
      <c r="N983" s="45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</row>
    <row r="984" spans="1:26">
      <c r="A984" s="117"/>
      <c r="B984" s="87"/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M984" s="45"/>
      <c r="N984" s="45"/>
      <c r="O984" s="45"/>
      <c r="P984" s="45"/>
      <c r="Q984" s="45"/>
      <c r="R984" s="45"/>
      <c r="S984" s="45"/>
      <c r="T984" s="45"/>
      <c r="U984" s="45"/>
      <c r="V984" s="45"/>
      <c r="W984" s="45"/>
      <c r="X984" s="45"/>
      <c r="Y984" s="45"/>
      <c r="Z984" s="45"/>
    </row>
    <row r="985" spans="1:26">
      <c r="A985" s="117"/>
      <c r="B985" s="87"/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M985" s="45"/>
      <c r="N985" s="45"/>
      <c r="O985" s="45"/>
      <c r="P985" s="45"/>
      <c r="Q985" s="45"/>
      <c r="R985" s="45"/>
      <c r="S985" s="45"/>
      <c r="T985" s="45"/>
      <c r="U985" s="45"/>
      <c r="V985" s="45"/>
      <c r="W985" s="45"/>
      <c r="X985" s="45"/>
      <c r="Y985" s="45"/>
      <c r="Z985" s="45"/>
    </row>
    <row r="986" spans="1:26">
      <c r="A986" s="117"/>
      <c r="B986" s="87"/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M986" s="45"/>
      <c r="N986" s="45"/>
      <c r="O986" s="45"/>
      <c r="P986" s="45"/>
      <c r="Q986" s="45"/>
      <c r="R986" s="45"/>
      <c r="S986" s="45"/>
      <c r="T986" s="45"/>
      <c r="U986" s="45"/>
      <c r="V986" s="45"/>
      <c r="W986" s="45"/>
      <c r="X986" s="45"/>
      <c r="Y986" s="45"/>
      <c r="Z986" s="45"/>
    </row>
    <row r="987" spans="1:26">
      <c r="A987" s="117"/>
      <c r="B987" s="87"/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M987" s="45"/>
      <c r="N987" s="45"/>
      <c r="O987" s="45"/>
      <c r="P987" s="45"/>
      <c r="Q987" s="45"/>
      <c r="R987" s="45"/>
      <c r="S987" s="45"/>
      <c r="T987" s="45"/>
      <c r="U987" s="45"/>
      <c r="V987" s="45"/>
      <c r="W987" s="45"/>
      <c r="X987" s="45"/>
      <c r="Y987" s="45"/>
      <c r="Z987" s="45"/>
    </row>
    <row r="988" spans="1:26">
      <c r="A988" s="117"/>
      <c r="B988" s="87"/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M988" s="45"/>
      <c r="N988" s="45"/>
      <c r="O988" s="45"/>
      <c r="P988" s="45"/>
      <c r="Q988" s="45"/>
      <c r="R988" s="45"/>
      <c r="S988" s="45"/>
      <c r="T988" s="45"/>
      <c r="U988" s="45"/>
      <c r="V988" s="45"/>
      <c r="W988" s="45"/>
      <c r="X988" s="45"/>
      <c r="Y988" s="45"/>
      <c r="Z988" s="45"/>
    </row>
    <row r="989" spans="1:26">
      <c r="A989" s="117"/>
      <c r="B989" s="87"/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M989" s="45"/>
      <c r="N989" s="45"/>
      <c r="O989" s="45"/>
      <c r="P989" s="45"/>
      <c r="Q989" s="45"/>
      <c r="R989" s="45"/>
      <c r="S989" s="45"/>
      <c r="T989" s="45"/>
      <c r="U989" s="45"/>
      <c r="V989" s="45"/>
      <c r="W989" s="45"/>
      <c r="X989" s="45"/>
      <c r="Y989" s="45"/>
      <c r="Z989" s="45"/>
    </row>
    <row r="990" spans="1:26">
      <c r="A990" s="117"/>
      <c r="B990" s="87"/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M990" s="45"/>
      <c r="N990" s="45"/>
      <c r="O990" s="45"/>
      <c r="P990" s="45"/>
      <c r="Q990" s="45"/>
      <c r="R990" s="45"/>
      <c r="S990" s="45"/>
      <c r="T990" s="45"/>
      <c r="U990" s="45"/>
      <c r="V990" s="45"/>
      <c r="W990" s="45"/>
      <c r="X990" s="45"/>
      <c r="Y990" s="45"/>
      <c r="Z990" s="45"/>
    </row>
    <row r="991" spans="1:26">
      <c r="A991" s="117"/>
      <c r="B991" s="87"/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M991" s="45"/>
      <c r="N991" s="45"/>
      <c r="O991" s="45"/>
      <c r="P991" s="45"/>
      <c r="Q991" s="45"/>
      <c r="R991" s="45"/>
      <c r="S991" s="45"/>
      <c r="T991" s="45"/>
      <c r="U991" s="45"/>
      <c r="V991" s="45"/>
      <c r="W991" s="45"/>
      <c r="X991" s="45"/>
      <c r="Y991" s="45"/>
      <c r="Z991" s="45"/>
    </row>
    <row r="992" spans="1:26">
      <c r="A992" s="117"/>
      <c r="B992" s="87"/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M992" s="45"/>
      <c r="N992" s="45"/>
      <c r="O992" s="45"/>
      <c r="P992" s="45"/>
      <c r="Q992" s="45"/>
      <c r="R992" s="45"/>
      <c r="S992" s="45"/>
      <c r="T992" s="45"/>
      <c r="U992" s="45"/>
      <c r="V992" s="45"/>
      <c r="W992" s="45"/>
      <c r="X992" s="45"/>
      <c r="Y992" s="45"/>
      <c r="Z992" s="45"/>
    </row>
    <row r="993" spans="1:26">
      <c r="A993" s="117"/>
      <c r="B993" s="87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  <c r="P993" s="45"/>
      <c r="Q993" s="45"/>
      <c r="R993" s="45"/>
      <c r="S993" s="45"/>
      <c r="T993" s="45"/>
      <c r="U993" s="45"/>
      <c r="V993" s="45"/>
      <c r="W993" s="45"/>
      <c r="X993" s="45"/>
      <c r="Y993" s="45"/>
      <c r="Z993" s="45"/>
    </row>
    <row r="994" spans="1:26">
      <c r="A994" s="117"/>
      <c r="B994" s="87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  <c r="P994" s="45"/>
      <c r="Q994" s="45"/>
      <c r="R994" s="45"/>
      <c r="S994" s="45"/>
      <c r="T994" s="45"/>
      <c r="U994" s="45"/>
      <c r="V994" s="45"/>
      <c r="W994" s="45"/>
      <c r="X994" s="45"/>
      <c r="Y994" s="45"/>
      <c r="Z994" s="45"/>
    </row>
    <row r="995" spans="1:26">
      <c r="A995" s="117"/>
      <c r="B995" s="87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45"/>
      <c r="U995" s="45"/>
      <c r="V995" s="45"/>
      <c r="W995" s="45"/>
      <c r="X995" s="45"/>
      <c r="Y995" s="45"/>
      <c r="Z995" s="45"/>
    </row>
    <row r="996" spans="1:26">
      <c r="A996" s="117"/>
      <c r="B996" s="87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  <c r="P996" s="45"/>
      <c r="Q996" s="45"/>
      <c r="R996" s="45"/>
      <c r="S996" s="45"/>
      <c r="T996" s="45"/>
      <c r="U996" s="45"/>
      <c r="V996" s="45"/>
      <c r="W996" s="45"/>
      <c r="X996" s="45"/>
      <c r="Y996" s="45"/>
      <c r="Z996" s="45"/>
    </row>
    <row r="997" spans="1:26">
      <c r="A997" s="117"/>
      <c r="B997" s="87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  <c r="P997" s="45"/>
      <c r="Q997" s="45"/>
      <c r="R997" s="45"/>
      <c r="S997" s="45"/>
      <c r="T997" s="45"/>
      <c r="U997" s="45"/>
      <c r="V997" s="45"/>
      <c r="W997" s="45"/>
      <c r="X997" s="45"/>
      <c r="Y997" s="45"/>
      <c r="Z997" s="45"/>
    </row>
    <row r="998" spans="1:26">
      <c r="A998" s="117"/>
      <c r="B998" s="87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45"/>
      <c r="X998" s="45"/>
      <c r="Y998" s="45"/>
      <c r="Z998" s="45"/>
    </row>
    <row r="999" spans="1:26">
      <c r="A999" s="117"/>
      <c r="B999" s="87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  <c r="P999" s="45"/>
      <c r="Q999" s="45"/>
      <c r="R999" s="45"/>
      <c r="S999" s="45"/>
      <c r="T999" s="45"/>
      <c r="U999" s="45"/>
      <c r="V999" s="45"/>
      <c r="W999" s="45"/>
      <c r="X999" s="45"/>
      <c r="Y999" s="45"/>
      <c r="Z999" s="45"/>
    </row>
  </sheetData>
  <sheetProtection algorithmName="SHA-512" hashValue="hPlCpUoSf35vQOOUTfqerPxRXqQnBmGY1JHApyNuKftHakTBFXR3/2sVEHi8xIJ58O6AOa+54gjVi2FwABD0lQ==" saltValue="y+OFa22TvuUaJ2WTLC+vXg==" spinCount="100000" sheet="1" objects="1" scenarios="1"/>
  <hyperlinks>
    <hyperlink ref="G5" r:id="rId1" xr:uid="{59417CE7-B056-4AC5-A389-6827D488B75D}"/>
    <hyperlink ref="H5" r:id="rId2" xr:uid="{9119A895-3F09-46DE-B2A6-19A6976509CC}"/>
    <hyperlink ref="I5" r:id="rId3" xr:uid="{5C462838-EDFF-42AD-8051-8D19A817CB5C}"/>
    <hyperlink ref="F6" r:id="rId4" xr:uid="{2C07BD31-6841-4E15-B499-15235B671476}"/>
    <hyperlink ref="G6" r:id="rId5" xr:uid="{15AF4936-B6A8-4E6E-BE1B-01B80972F998}"/>
    <hyperlink ref="G7" r:id="rId6" xr:uid="{B617324F-1B33-4FC3-87EF-363FB53E7D92}"/>
    <hyperlink ref="I7" r:id="rId7" xr:uid="{7588F890-E9FE-4490-9A52-010C933D7D81}"/>
    <hyperlink ref="G8" r:id="rId8" xr:uid="{435A14F0-04DE-4EB9-B658-E1AE2DDF6029}"/>
    <hyperlink ref="H8" r:id="rId9" location="/login/gilad-pension" xr:uid="{A37FFE47-4A8B-4C5D-BDAA-B18892DDAD34}"/>
    <hyperlink ref="G9" r:id="rId10" xr:uid="{5B445D5A-DA43-4A8B-86D4-1EACB84EE4FD}"/>
    <hyperlink ref="H9" r:id="rId11" location="/login?returnUrl=%2Fhome" xr:uid="{574CD87B-8EDF-4652-9DF1-E5A632ACB6B5}"/>
    <hyperlink ref="G10" r:id="rId12" xr:uid="{B82EF08B-7094-48D4-AACF-278FD1ED8070}"/>
    <hyperlink ref="H10" r:id="rId13" xr:uid="{F38639AA-4B3D-4FE1-8B7D-3BF607EC726D}"/>
    <hyperlink ref="G11" r:id="rId14" xr:uid="{48AC39A8-F152-4802-8CF2-9216D32D09F0}"/>
    <hyperlink ref="H11" r:id="rId15" xr:uid="{9D3B31F5-6C4C-482A-81DD-794537CD1FB4}"/>
    <hyperlink ref="I11" r:id="rId16" xr:uid="{E2322260-6AEA-495C-84DA-7C29BC34D0D3}"/>
    <hyperlink ref="G13" r:id="rId17" xr:uid="{CAE4DB60-458C-42BD-813C-B5E4B2F3C6DD}"/>
    <hyperlink ref="G14" r:id="rId18" xr:uid="{EAF7C36E-0825-4FBD-83CE-F98C1DA73042}"/>
    <hyperlink ref="G15" r:id="rId19" xr:uid="{1FC6F5E4-6A1B-4F11-AFA7-A73B2CC4BA49}"/>
    <hyperlink ref="H15" r:id="rId20" xr:uid="{307FEF57-082E-46BC-9695-0D71CDC78FA7}"/>
    <hyperlink ref="I15" r:id="rId21" xr:uid="{7904C3AA-B2C8-4908-B76B-45B48E5F1EF0}"/>
    <hyperlink ref="G16" r:id="rId22" xr:uid="{2D34D4FD-D762-4AC5-866A-B73C144949DD}"/>
    <hyperlink ref="H16" r:id="rId23" xr:uid="{804ABB1D-F1F0-4318-BCB1-133934FE2ECE}"/>
    <hyperlink ref="G17" r:id="rId24" xr:uid="{90C50357-F67D-40D7-9196-76C34795630A}"/>
    <hyperlink ref="H17" r:id="rId25" display="https://www.menoramivt.co.il/customer-login/ut/p/a1/04_Sj9CPykssy0xPLMnMz0vMAfGjzOINPJ2dPbwMDL38w5xNDBxdzcwMzX3MjN0DTIEKIoEKvAMtoAoCHV0NHN1dfX39Qp0MDNwNidNvgAM4GhDS74VfgQnIAqMiX2ffdP2ogsSSDN3MvLR8_YjcysTk5PzSvBL9cP0oQkZAFODzI8QE3J4oyA2NqPJJC_Z&quot;&amp;&quot;MV1QEAM9efnM!/dl5/d5/L2dBISEvZ0FBIS9nQSEh/&quot;,&quot;מידע אישי&quot;)" xr:uid="{19985DD9-F2FB-402D-936F-715B85EBDC87}"/>
    <hyperlink ref="G18" r:id="rId26" xr:uid="{34CC3700-931B-492D-9C1C-DCE7B5B44020}"/>
    <hyperlink ref="I18" r:id="rId27" xr:uid="{BA2262CA-C9AA-49C1-9502-DC6FB8AD401A}"/>
    <hyperlink ref="G20" r:id="rId28" xr:uid="{F6E8FDB8-17E6-49C1-8D60-E661090B23AE}"/>
    <hyperlink ref="H20" r:id="rId29" xr:uid="{ED5844C0-304B-4492-9439-EBA12F251A79}"/>
    <hyperlink ref="G21" r:id="rId30" xr:uid="{24141C5C-E069-4790-90CB-7408A69370F9}"/>
    <hyperlink ref="H21" r:id="rId31" location="/login/rom" xr:uid="{FDDEBBAB-17AC-43DE-8B99-CFFA858310F0}"/>
    <hyperlink ref="G22" r:id="rId32" xr:uid="{02BCF57F-DE44-4C47-AAED-D890D7BBB5C4}"/>
    <hyperlink ref="H22" r:id="rId33" xr:uid="{39A2590D-C7BD-43A6-B187-F577712A7FBF}"/>
    <hyperlink ref="I22" r:id="rId34" xr:uid="{6D73322B-0BB0-4EB8-85ED-1CB9098939EB}"/>
    <hyperlink ref="H6" r:id="rId35" xr:uid="{83449F89-966B-4BBE-AF10-BEFD92718D8D}"/>
    <hyperlink ref="H7" r:id="rId36" location="/login/galgemel" xr:uid="{1FEBD238-82E6-41B6-807E-E12926FF39E3}"/>
    <hyperlink ref="H13" r:id="rId37" xr:uid="{A012AF69-7AF0-4289-88C6-1BFE57EFE56E}"/>
    <hyperlink ref="H14" r:id="rId38" location="/login/kesem" xr:uid="{A4D37ABC-FEF7-4937-A8BB-EA6B0401A389}"/>
    <hyperlink ref="H18" r:id="rId39" xr:uid="{BD1AEE41-F9CF-43BD-9336-5177DBAE604F}"/>
    <hyperlink ref="H19" r:id="rId40" xr:uid="{59DD61AF-278A-471B-8062-2B14F784159E}"/>
    <hyperlink ref="G19" r:id="rId41" xr:uid="{4B3CC714-F313-45F7-A46E-6986CA28D36F}"/>
    <hyperlink ref="I19" r:id="rId42" xr:uid="{7199E5B6-6990-4724-8C81-B870517C836C}"/>
    <hyperlink ref="H4" r:id="rId43" xr:uid="{57107984-8ADB-4843-83F3-607C773B829C}"/>
    <hyperlink ref="G4" r:id="rId44" xr:uid="{F21D63F2-33A7-4A9D-8271-5AB4AC64B1DE}"/>
    <hyperlink ref="I4" r:id="rId45" xr:uid="{8407951C-A23D-4927-9042-2FABD6DB305E}"/>
    <hyperlink ref="G12" r:id="rId46" xr:uid="{76EE3189-B1CF-48D1-9F90-EAB24BD584F4}"/>
    <hyperlink ref="H12" r:id="rId47" location="/login/infinity" xr:uid="{5284BECE-1DC2-4710-9B9C-F8F49E565E08}"/>
    <hyperlink ref="I12" r:id="rId48" xr:uid="{F2D25F5F-5C23-4A67-99C5-ED8B64B9B08A}"/>
    <hyperlink ref="I13" r:id="rId49" xr:uid="{B1DF5550-91A7-4910-9914-E750454CE08C}"/>
    <hyperlink ref="I6" r:id="rId50" xr:uid="{7BA74419-72DB-40E2-A5B9-918CE69DB352}"/>
    <hyperlink ref="I8" r:id="rId51" xr:uid="{7CF5836D-8E8F-487A-BDB5-0C32BA7B4A03}"/>
    <hyperlink ref="I21" r:id="rId52" xr:uid="{42C059D5-41A3-44FE-AB70-C690A6F434DD}"/>
    <hyperlink ref="G3" r:id="rId53" xr:uid="{E5C9E6D7-8AE0-4D3A-96D1-61BFC8E5D29A}"/>
    <hyperlink ref="H3" r:id="rId54" xr:uid="{2B9B8A97-01F6-4B14-A68C-4752D0E63007}"/>
    <hyperlink ref="I3" r:id="rId55" xr:uid="{C329207B-AFE0-4DC0-BF7E-6DAE8B536962}"/>
    <hyperlink ref="G2" r:id="rId56" xr:uid="{BD398ED7-AA72-4B5B-80F5-B8A7AF7614D5}"/>
    <hyperlink ref="H2" r:id="rId57" xr:uid="{C3A23019-F0DE-45B5-818B-B525201020C8}"/>
  </hyperlinks>
  <pageMargins left="0.7" right="0.7" top="0.75" bottom="0.75" header="0.3" footer="0.3"/>
  <pageSetup orientation="portrait" r:id="rId58"/>
  <tableParts count="1">
    <tablePart r:id="rId5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5095-6B2D-4CD1-9F72-3E5709A1AA9C}">
  <dimension ref="A1:E1441"/>
  <sheetViews>
    <sheetView workbookViewId="0">
      <pane ySplit="1" topLeftCell="A2" activePane="bottomLeft" state="frozen"/>
      <selection activeCell="A32" sqref="A32"/>
      <selection pane="bottomLeft" activeCell="E30" sqref="E30"/>
    </sheetView>
  </sheetViews>
  <sheetFormatPr defaultRowHeight="12.75"/>
  <cols>
    <col min="1" max="1" width="28.5703125" style="40" customWidth="1"/>
    <col min="2" max="2" width="14.85546875" style="40" customWidth="1"/>
    <col min="3" max="3" width="66.140625" style="40" bestFit="1" customWidth="1"/>
    <col min="4" max="4" width="77.7109375" style="40" customWidth="1"/>
    <col min="5" max="5" width="255.7109375" style="40" bestFit="1" customWidth="1"/>
    <col min="6" max="16384" width="9.140625" style="40"/>
  </cols>
  <sheetData>
    <row r="1" spans="1:5" ht="13.5" thickBot="1">
      <c r="A1" s="41" t="s">
        <v>183</v>
      </c>
      <c r="B1" s="41" t="s">
        <v>126</v>
      </c>
      <c r="C1" s="41" t="s">
        <v>172</v>
      </c>
      <c r="D1" s="68" t="s">
        <v>34</v>
      </c>
      <c r="E1" s="41" t="s">
        <v>3029</v>
      </c>
    </row>
    <row r="2" spans="1:5" ht="16.5" thickBot="1">
      <c r="A2" s="49" t="s">
        <v>3209</v>
      </c>
      <c r="B2" s="49">
        <v>1</v>
      </c>
      <c r="C2" s="49" t="str">
        <f>Table2[[#This Row],[Institution Name]]&amp;Table2[[#This Row],[Branch Code]]</f>
        <v>Agur Teacher's Funds1</v>
      </c>
      <c r="D2" s="69" t="s">
        <v>3215</v>
      </c>
      <c r="E2" s="52" t="s">
        <v>2023</v>
      </c>
    </row>
    <row r="3" spans="1:5" ht="16.5" thickBot="1">
      <c r="A3" s="45" t="s">
        <v>171</v>
      </c>
      <c r="B3" s="49">
        <v>1</v>
      </c>
      <c r="C3" s="49" t="str">
        <f>Table2[[#This Row],[Institution Name]]&amp;Table2[[#This Row],[Branch Code]]</f>
        <v>Altshuler Shaham1</v>
      </c>
      <c r="D3" s="70" t="s">
        <v>3216</v>
      </c>
      <c r="E3" s="52" t="s">
        <v>44</v>
      </c>
    </row>
    <row r="4" spans="1:5" ht="16.5" thickBot="1">
      <c r="A4" s="50" t="s">
        <v>2039</v>
      </c>
      <c r="B4" s="49">
        <v>1</v>
      </c>
      <c r="C4" s="49" t="str">
        <f>Table2[[#This Row],[Institution Name]]&amp;Table2[[#This Row],[Branch Code]]</f>
        <v>Analyst 1</v>
      </c>
      <c r="D4" s="71" t="s">
        <v>173</v>
      </c>
      <c r="E4" s="52" t="s">
        <v>2040</v>
      </c>
    </row>
    <row r="5" spans="1:5" ht="16.5" thickBot="1">
      <c r="A5" s="45" t="s">
        <v>3213</v>
      </c>
      <c r="B5" s="49">
        <v>1</v>
      </c>
      <c r="C5" s="49" t="str">
        <f>Table2[[#This Row],[Institution Name]]&amp;Table2[[#This Row],[Branch Code]]</f>
        <v>Ayalon Group1</v>
      </c>
      <c r="D5" s="70" t="s">
        <v>174</v>
      </c>
      <c r="E5" s="52" t="s">
        <v>53</v>
      </c>
    </row>
    <row r="6" spans="1:5" ht="16.5" thickBot="1">
      <c r="A6" s="49" t="s">
        <v>55</v>
      </c>
      <c r="B6" s="49">
        <v>1</v>
      </c>
      <c r="C6" s="49" t="str">
        <f>Table2[[#This Row],[Institution Name]]&amp;Table2[[#This Row],[Branch Code]]</f>
        <v>Clal Insurance1</v>
      </c>
      <c r="D6" s="69" t="s">
        <v>175</v>
      </c>
      <c r="E6" s="52" t="s">
        <v>153</v>
      </c>
    </row>
    <row r="7" spans="1:5" ht="16.5" thickBot="1">
      <c r="A7" s="46" t="s">
        <v>58</v>
      </c>
      <c r="B7" s="49">
        <v>1</v>
      </c>
      <c r="C7" s="49" t="str">
        <f>Table2[[#This Row],[Institution Name]]&amp;Table2[[#This Row],[Branch Code]]</f>
        <v>Gal Provident Fund Management for Teachers1</v>
      </c>
      <c r="D7" s="70" t="s">
        <v>176</v>
      </c>
      <c r="E7" s="52" t="s">
        <v>2044</v>
      </c>
    </row>
    <row r="8" spans="1:5" ht="16.5" thickBot="1">
      <c r="A8" s="49" t="s">
        <v>109</v>
      </c>
      <c r="B8" s="49">
        <v>1</v>
      </c>
      <c r="C8" s="49" t="str">
        <f>Table2[[#This Row],[Institution Name]]&amp;Table2[[#This Row],[Branch Code]]</f>
        <v>Gilad1</v>
      </c>
      <c r="D8" s="69" t="s">
        <v>177</v>
      </c>
      <c r="E8" s="52" t="s">
        <v>3191</v>
      </c>
    </row>
    <row r="9" spans="1:5" ht="16.5" thickBot="1">
      <c r="A9" s="47" t="s">
        <v>62</v>
      </c>
      <c r="B9" s="49">
        <v>1</v>
      </c>
      <c r="C9" s="49" t="str">
        <f>Table2[[#This Row],[Institution Name]]&amp;Table2[[#This Row],[Branch Code]]</f>
        <v>Hachshara Insurance1</v>
      </c>
      <c r="D9" s="70" t="s">
        <v>178</v>
      </c>
      <c r="E9" s="52" t="s">
        <v>3173</v>
      </c>
    </row>
    <row r="10" spans="1:5" ht="16.5" thickBot="1">
      <c r="A10" s="49" t="s">
        <v>3188</v>
      </c>
      <c r="B10" s="49">
        <v>1</v>
      </c>
      <c r="C10" s="49" t="str">
        <f>Table2[[#This Row],[Institution Name]]&amp;Table2[[#This Row],[Branch Code]]</f>
        <v>Harel Financial Services1</v>
      </c>
      <c r="D10" s="69" t="s">
        <v>3217</v>
      </c>
      <c r="E10" s="52" t="s">
        <v>3192</v>
      </c>
    </row>
    <row r="11" spans="1:5" ht="16.5" thickBot="1">
      <c r="A11" s="45" t="s">
        <v>70</v>
      </c>
      <c r="B11" s="49">
        <v>1</v>
      </c>
      <c r="C11" s="49" t="str">
        <f>Table2[[#This Row],[Institution Name]]&amp;Table2[[#This Row],[Branch Code]]</f>
        <v>IBI Investment House1</v>
      </c>
      <c r="D11" s="70" t="s">
        <v>3218</v>
      </c>
      <c r="E11" s="52" t="s">
        <v>73</v>
      </c>
    </row>
    <row r="12" spans="1:5" ht="16.5" thickBot="1">
      <c r="A12" s="49" t="s">
        <v>3195</v>
      </c>
      <c r="B12" s="49">
        <v>1</v>
      </c>
      <c r="C12" s="49" t="str">
        <f>Table2[[#This Row],[Institution Name]]&amp;Table2[[#This Row],[Branch Code]]</f>
        <v>Infinity Investment House1</v>
      </c>
      <c r="D12" s="69" t="s">
        <v>3219</v>
      </c>
      <c r="E12" s="52" t="s">
        <v>3198</v>
      </c>
    </row>
    <row r="13" spans="1:5" ht="16.5" thickBot="1">
      <c r="A13" s="45" t="s">
        <v>117</v>
      </c>
      <c r="B13" s="49">
        <v>1</v>
      </c>
      <c r="C13" s="49" t="str">
        <f>Table2[[#This Row],[Institution Name]]&amp;Table2[[#This Row],[Branch Code]]</f>
        <v>Kranot Hishtalmut Lemorim Veganenot1</v>
      </c>
      <c r="D13" s="70" t="s">
        <v>2050</v>
      </c>
      <c r="E13" s="52" t="s">
        <v>2023</v>
      </c>
    </row>
    <row r="14" spans="1:5" ht="16.5" thickBot="1">
      <c r="A14" s="49" t="s">
        <v>75</v>
      </c>
      <c r="B14" s="49">
        <v>1</v>
      </c>
      <c r="C14" s="49" t="str">
        <f>Table2[[#This Row],[Institution Name]]&amp;Table2[[#This Row],[Branch Code]]</f>
        <v>KSM Advanced Study Fund for Biochemists and Microbiologists Ltd.1</v>
      </c>
      <c r="D14" s="69" t="s">
        <v>179</v>
      </c>
      <c r="E14" s="52" t="s">
        <v>2025</v>
      </c>
    </row>
    <row r="15" spans="1:5" ht="16.5" thickBot="1">
      <c r="A15" s="45" t="s">
        <v>80</v>
      </c>
      <c r="B15" s="49">
        <v>1</v>
      </c>
      <c r="C15" s="49" t="str">
        <f>Table2[[#This Row],[Institution Name]]&amp;Table2[[#This Row],[Branch Code]]</f>
        <v>MAHAR provident fund management for academics and engineers1</v>
      </c>
      <c r="D15" s="70" t="s">
        <v>3220</v>
      </c>
      <c r="E15" s="52" t="s">
        <v>83</v>
      </c>
    </row>
    <row r="16" spans="1:5" ht="16.5" thickBot="1">
      <c r="A16" s="49" t="s">
        <v>3193</v>
      </c>
      <c r="B16" s="49">
        <v>1</v>
      </c>
      <c r="C16" s="49" t="str">
        <f>Table2[[#This Row],[Institution Name]]&amp;Table2[[#This Row],[Branch Code]]</f>
        <v>Meitav Investment House1</v>
      </c>
      <c r="D16" s="69" t="s">
        <v>3221</v>
      </c>
      <c r="E16" s="52" t="s">
        <v>3190</v>
      </c>
    </row>
    <row r="17" spans="1:5" ht="16.5" thickBot="1">
      <c r="A17" s="45" t="s">
        <v>85</v>
      </c>
      <c r="B17" s="49">
        <v>1</v>
      </c>
      <c r="C17" s="49" t="str">
        <f>Table2[[#This Row],[Institution Name]]&amp;Table2[[#This Row],[Branch Code]]</f>
        <v>Menorah Mivtachim1</v>
      </c>
      <c r="D17" s="70" t="s">
        <v>3222</v>
      </c>
      <c r="E17" s="52" t="s">
        <v>3194</v>
      </c>
    </row>
    <row r="18" spans="1:5" ht="16.5" thickBot="1">
      <c r="A18" s="49" t="s">
        <v>3186</v>
      </c>
      <c r="B18" s="49">
        <v>1</v>
      </c>
      <c r="C18" s="49" t="str">
        <f>Table2[[#This Row],[Institution Name]]&amp;Table2[[#This Row],[Branch Code]]</f>
        <v>Migdal Insurance Group1</v>
      </c>
      <c r="D18" s="69" t="s">
        <v>180</v>
      </c>
      <c r="E18" s="52" t="s">
        <v>2026</v>
      </c>
    </row>
    <row r="19" spans="1:5" ht="16.5" thickBot="1">
      <c r="A19" s="46" t="s">
        <v>2033</v>
      </c>
      <c r="B19" s="49">
        <v>1</v>
      </c>
      <c r="C19" s="49" t="str">
        <f>Table2[[#This Row],[Institution Name]]&amp;Table2[[#This Row],[Branch Code]]</f>
        <v>MORE Gemel and Pension1</v>
      </c>
      <c r="D19" s="70" t="s">
        <v>2051</v>
      </c>
      <c r="E19" s="52" t="s">
        <v>2027</v>
      </c>
    </row>
    <row r="20" spans="1:5" ht="16.5" thickBot="1">
      <c r="A20" s="51" t="s">
        <v>3187</v>
      </c>
      <c r="B20" s="49">
        <v>1</v>
      </c>
      <c r="C20" s="49" t="str">
        <f>Table2[[#This Row],[Institution Name]]&amp;Table2[[#This Row],[Branch Code]]</f>
        <v>The Phoenix Financial1</v>
      </c>
      <c r="D20" s="69" t="s">
        <v>3223</v>
      </c>
      <c r="E20" s="52" t="s">
        <v>102</v>
      </c>
    </row>
    <row r="21" spans="1:5" ht="16.5" thickBot="1">
      <c r="A21" s="142" t="s">
        <v>3214</v>
      </c>
      <c r="B21" s="142"/>
      <c r="C21" s="49" t="str">
        <f>Table2[[#This Row],[Institution Name]]&amp;Table2[[#This Row],[Branch Code]]</f>
        <v>Rom Funds for Government Employees</v>
      </c>
      <c r="D21" s="69" t="s">
        <v>181</v>
      </c>
      <c r="E21" s="143" t="s">
        <v>2029</v>
      </c>
    </row>
    <row r="22" spans="1:5" ht="16.5" thickBot="1">
      <c r="A22" s="142" t="s">
        <v>104</v>
      </c>
      <c r="B22" s="142"/>
      <c r="C22" s="49" t="str">
        <f>Table2[[#This Row],[Institution Name]]&amp;Table2[[#This Row],[Branch Code]]</f>
        <v>Yelin Lapidot</v>
      </c>
      <c r="D22" s="69" t="s">
        <v>182</v>
      </c>
      <c r="E22" s="143" t="s">
        <v>2030</v>
      </c>
    </row>
    <row r="23" spans="1:5" ht="16.5" thickBot="1">
      <c r="A23" s="66" t="s">
        <v>146</v>
      </c>
      <c r="B23" s="66">
        <v>7</v>
      </c>
      <c r="C23" s="52" t="s">
        <v>185</v>
      </c>
      <c r="D23" s="69" t="s">
        <v>2305</v>
      </c>
      <c r="E23" s="52"/>
    </row>
    <row r="24" spans="1:5" ht="16.5" thickBot="1">
      <c r="A24" s="67" t="s">
        <v>146</v>
      </c>
      <c r="B24" s="67">
        <v>44</v>
      </c>
      <c r="C24" s="52" t="s">
        <v>186</v>
      </c>
      <c r="D24" s="69" t="s">
        <v>2306</v>
      </c>
      <c r="E24" s="52"/>
    </row>
    <row r="25" spans="1:5" ht="16.5" thickBot="1">
      <c r="A25" s="66" t="s">
        <v>146</v>
      </c>
      <c r="B25" s="66">
        <v>110</v>
      </c>
      <c r="C25" s="52" t="s">
        <v>3030</v>
      </c>
      <c r="D25" s="69" t="s">
        <v>2307</v>
      </c>
      <c r="E25" s="52"/>
    </row>
    <row r="26" spans="1:5" ht="16.5" thickBot="1">
      <c r="A26" s="67" t="s">
        <v>146</v>
      </c>
      <c r="B26" s="67">
        <v>111</v>
      </c>
      <c r="C26" s="52" t="s">
        <v>3031</v>
      </c>
      <c r="D26" s="69" t="s">
        <v>2307</v>
      </c>
      <c r="E26" s="52"/>
    </row>
    <row r="27" spans="1:5" ht="16.5" thickBot="1">
      <c r="A27" s="66" t="s">
        <v>146</v>
      </c>
      <c r="B27" s="66">
        <v>112</v>
      </c>
      <c r="C27" s="52" t="s">
        <v>3032</v>
      </c>
      <c r="D27" s="69" t="s">
        <v>2307</v>
      </c>
      <c r="E27" s="52"/>
    </row>
    <row r="28" spans="1:5" ht="16.5" thickBot="1">
      <c r="A28" s="67" t="s">
        <v>146</v>
      </c>
      <c r="B28" s="67">
        <v>113</v>
      </c>
      <c r="C28" s="52" t="s">
        <v>3033</v>
      </c>
      <c r="D28" s="69" t="s">
        <v>2307</v>
      </c>
      <c r="E28" s="52"/>
    </row>
    <row r="29" spans="1:5" ht="16.5" thickBot="1">
      <c r="A29" s="66" t="s">
        <v>146</v>
      </c>
      <c r="B29" s="66">
        <v>114</v>
      </c>
      <c r="C29" s="52" t="s">
        <v>187</v>
      </c>
      <c r="D29" s="69" t="s">
        <v>2308</v>
      </c>
      <c r="E29" s="52"/>
    </row>
    <row r="30" spans="1:5" ht="16.5" thickBot="1">
      <c r="A30" s="67" t="s">
        <v>146</v>
      </c>
      <c r="B30" s="67">
        <v>115</v>
      </c>
      <c r="C30" s="52" t="s">
        <v>188</v>
      </c>
      <c r="D30" s="69" t="s">
        <v>2309</v>
      </c>
      <c r="E30" s="52"/>
    </row>
    <row r="31" spans="1:5" ht="16.5" thickBot="1">
      <c r="A31" s="66" t="s">
        <v>146</v>
      </c>
      <c r="B31" s="66">
        <v>116</v>
      </c>
      <c r="C31" s="52" t="s">
        <v>189</v>
      </c>
      <c r="D31" s="69" t="s">
        <v>2310</v>
      </c>
      <c r="E31" s="52"/>
    </row>
    <row r="32" spans="1:5" ht="16.5" thickBot="1">
      <c r="A32" s="67" t="s">
        <v>146</v>
      </c>
      <c r="B32" s="67">
        <v>117</v>
      </c>
      <c r="C32" s="52" t="s">
        <v>190</v>
      </c>
      <c r="D32" s="69" t="s">
        <v>2311</v>
      </c>
      <c r="E32" s="52"/>
    </row>
    <row r="33" spans="1:5" ht="16.5" thickBot="1">
      <c r="A33" s="66" t="s">
        <v>146</v>
      </c>
      <c r="B33" s="66">
        <v>118</v>
      </c>
      <c r="C33" s="52" t="s">
        <v>191</v>
      </c>
      <c r="D33" s="69" t="s">
        <v>2312</v>
      </c>
      <c r="E33" s="52"/>
    </row>
    <row r="34" spans="1:5" ht="16.5" thickBot="1">
      <c r="A34" s="67" t="s">
        <v>146</v>
      </c>
      <c r="B34" s="67">
        <v>119</v>
      </c>
      <c r="C34" s="52" t="s">
        <v>192</v>
      </c>
      <c r="D34" s="69" t="s">
        <v>2313</v>
      </c>
      <c r="E34" s="52"/>
    </row>
    <row r="35" spans="1:5" ht="16.5" thickBot="1">
      <c r="A35" s="66" t="s">
        <v>146</v>
      </c>
      <c r="B35" s="66">
        <v>120</v>
      </c>
      <c r="C35" s="52" t="s">
        <v>193</v>
      </c>
      <c r="D35" s="69" t="s">
        <v>2314</v>
      </c>
      <c r="E35" s="52"/>
    </row>
    <row r="36" spans="1:5" ht="16.5" thickBot="1">
      <c r="A36" s="67" t="s">
        <v>146</v>
      </c>
      <c r="B36" s="67">
        <v>121</v>
      </c>
      <c r="C36" s="52" t="s">
        <v>194</v>
      </c>
      <c r="D36" s="69" t="s">
        <v>2315</v>
      </c>
      <c r="E36" s="52"/>
    </row>
    <row r="37" spans="1:5" ht="16.5" thickBot="1">
      <c r="A37" s="66" t="s">
        <v>146</v>
      </c>
      <c r="B37" s="66">
        <v>123</v>
      </c>
      <c r="C37" s="52" t="s">
        <v>195</v>
      </c>
      <c r="D37" s="69" t="s">
        <v>2316</v>
      </c>
      <c r="E37" s="52"/>
    </row>
    <row r="38" spans="1:5" ht="16.5" thickBot="1">
      <c r="A38" s="67" t="s">
        <v>146</v>
      </c>
      <c r="B38" s="67">
        <v>124</v>
      </c>
      <c r="C38" s="52" t="s">
        <v>196</v>
      </c>
      <c r="D38" s="69" t="s">
        <v>2317</v>
      </c>
      <c r="E38" s="52"/>
    </row>
    <row r="39" spans="1:5" ht="16.5" thickBot="1">
      <c r="A39" s="66" t="s">
        <v>146</v>
      </c>
      <c r="B39" s="66">
        <v>125</v>
      </c>
      <c r="C39" s="52" t="s">
        <v>197</v>
      </c>
      <c r="D39" s="69" t="s">
        <v>2318</v>
      </c>
      <c r="E39" s="52"/>
    </row>
    <row r="40" spans="1:5" ht="16.5" thickBot="1">
      <c r="A40" s="67" t="s">
        <v>146</v>
      </c>
      <c r="B40" s="67">
        <v>126</v>
      </c>
      <c r="C40" s="52" t="s">
        <v>198</v>
      </c>
      <c r="D40" s="69" t="s">
        <v>2307</v>
      </c>
      <c r="E40" s="52"/>
    </row>
    <row r="41" spans="1:5" ht="16.5" thickBot="1">
      <c r="A41" s="66" t="s">
        <v>146</v>
      </c>
      <c r="B41" s="66">
        <v>128</v>
      </c>
      <c r="C41" s="52" t="s">
        <v>199</v>
      </c>
      <c r="D41" s="69" t="s">
        <v>2319</v>
      </c>
      <c r="E41" s="52"/>
    </row>
    <row r="42" spans="1:5" ht="16.5" thickBot="1">
      <c r="A42" s="67" t="s">
        <v>146</v>
      </c>
      <c r="B42" s="67">
        <v>129</v>
      </c>
      <c r="C42" s="52" t="s">
        <v>200</v>
      </c>
      <c r="D42" s="69" t="s">
        <v>2320</v>
      </c>
      <c r="E42" s="52"/>
    </row>
    <row r="43" spans="1:5" ht="16.5" thickBot="1">
      <c r="A43" s="66" t="s">
        <v>146</v>
      </c>
      <c r="B43" s="66">
        <v>130</v>
      </c>
      <c r="C43" s="52" t="s">
        <v>201</v>
      </c>
      <c r="D43" s="69" t="s">
        <v>2321</v>
      </c>
      <c r="E43" s="52"/>
    </row>
    <row r="44" spans="1:5" ht="16.5" thickBot="1">
      <c r="A44" s="67" t="s">
        <v>146</v>
      </c>
      <c r="B44" s="67">
        <v>131</v>
      </c>
      <c r="C44" s="52" t="s">
        <v>202</v>
      </c>
      <c r="D44" s="69" t="s">
        <v>2322</v>
      </c>
      <c r="E44" s="52"/>
    </row>
    <row r="45" spans="1:5" ht="16.5" thickBot="1">
      <c r="A45" s="66" t="s">
        <v>146</v>
      </c>
      <c r="B45" s="66">
        <v>132</v>
      </c>
      <c r="C45" s="52" t="s">
        <v>203</v>
      </c>
      <c r="D45" s="69" t="s">
        <v>2323</v>
      </c>
      <c r="E45" s="52"/>
    </row>
    <row r="46" spans="1:5" ht="16.5" thickBot="1">
      <c r="A46" s="67" t="s">
        <v>146</v>
      </c>
      <c r="B46" s="67">
        <v>133</v>
      </c>
      <c r="C46" s="52" t="s">
        <v>204</v>
      </c>
      <c r="D46" s="69" t="s">
        <v>2324</v>
      </c>
      <c r="E46" s="52"/>
    </row>
    <row r="47" spans="1:5" ht="16.5" thickBot="1">
      <c r="A47" s="66" t="s">
        <v>146</v>
      </c>
      <c r="B47" s="66">
        <v>134</v>
      </c>
      <c r="C47" s="52" t="s">
        <v>205</v>
      </c>
      <c r="D47" s="69" t="s">
        <v>2056</v>
      </c>
      <c r="E47" s="52"/>
    </row>
    <row r="48" spans="1:5" ht="16.5" thickBot="1">
      <c r="A48" s="67" t="s">
        <v>146</v>
      </c>
      <c r="B48" s="67">
        <v>135</v>
      </c>
      <c r="C48" s="52" t="s">
        <v>206</v>
      </c>
      <c r="D48" s="69" t="s">
        <v>2325</v>
      </c>
      <c r="E48" s="52"/>
    </row>
    <row r="49" spans="1:5" ht="16.5" thickBot="1">
      <c r="A49" s="66" t="s">
        <v>146</v>
      </c>
      <c r="B49" s="66">
        <v>136</v>
      </c>
      <c r="C49" s="52" t="s">
        <v>207</v>
      </c>
      <c r="D49" s="69" t="s">
        <v>2326</v>
      </c>
      <c r="E49" s="52"/>
    </row>
    <row r="50" spans="1:5" ht="16.5" thickBot="1">
      <c r="A50" s="67" t="s">
        <v>146</v>
      </c>
      <c r="B50" s="67">
        <v>137</v>
      </c>
      <c r="C50" s="52" t="s">
        <v>208</v>
      </c>
      <c r="D50" s="69" t="s">
        <v>2327</v>
      </c>
      <c r="E50" s="52"/>
    </row>
    <row r="51" spans="1:5" ht="16.5" thickBot="1">
      <c r="A51" s="66" t="s">
        <v>146</v>
      </c>
      <c r="B51" s="66">
        <v>138</v>
      </c>
      <c r="C51" s="52" t="s">
        <v>209</v>
      </c>
      <c r="D51" s="69" t="s">
        <v>2328</v>
      </c>
      <c r="E51" s="52"/>
    </row>
    <row r="52" spans="1:5" ht="16.5" thickBot="1">
      <c r="A52" s="67" t="s">
        <v>146</v>
      </c>
      <c r="B52" s="67">
        <v>140</v>
      </c>
      <c r="C52" s="52" t="s">
        <v>210</v>
      </c>
      <c r="D52" s="69" t="s">
        <v>2329</v>
      </c>
      <c r="E52" s="52"/>
    </row>
    <row r="53" spans="1:5" ht="16.5" thickBot="1">
      <c r="A53" s="66" t="s">
        <v>146</v>
      </c>
      <c r="B53" s="66">
        <v>141</v>
      </c>
      <c r="C53" s="52" t="s">
        <v>211</v>
      </c>
      <c r="D53" s="69" t="s">
        <v>2330</v>
      </c>
      <c r="E53" s="52"/>
    </row>
    <row r="54" spans="1:5" ht="16.5" thickBot="1">
      <c r="A54" s="67" t="s">
        <v>146</v>
      </c>
      <c r="B54" s="67">
        <v>142</v>
      </c>
      <c r="C54" s="52" t="s">
        <v>212</v>
      </c>
      <c r="D54" s="69" t="s">
        <v>2331</v>
      </c>
      <c r="E54" s="52"/>
    </row>
    <row r="55" spans="1:5" ht="16.5" thickBot="1">
      <c r="A55" s="66" t="s">
        <v>146</v>
      </c>
      <c r="B55" s="66">
        <v>144</v>
      </c>
      <c r="C55" s="52" t="s">
        <v>213</v>
      </c>
      <c r="D55" s="69" t="s">
        <v>2332</v>
      </c>
      <c r="E55" s="52"/>
    </row>
    <row r="56" spans="1:5" ht="16.5" thickBot="1">
      <c r="A56" s="67" t="s">
        <v>146</v>
      </c>
      <c r="B56" s="67">
        <v>145</v>
      </c>
      <c r="C56" s="52" t="s">
        <v>214</v>
      </c>
      <c r="D56" s="69" t="s">
        <v>2307</v>
      </c>
      <c r="E56" s="52"/>
    </row>
    <row r="57" spans="1:5" ht="16.5" thickBot="1">
      <c r="A57" s="66" t="s">
        <v>146</v>
      </c>
      <c r="B57" s="66">
        <v>146</v>
      </c>
      <c r="C57" s="52" t="s">
        <v>215</v>
      </c>
      <c r="D57" s="69" t="s">
        <v>2307</v>
      </c>
      <c r="E57" s="52"/>
    </row>
    <row r="58" spans="1:5" ht="16.5" thickBot="1">
      <c r="A58" s="67" t="s">
        <v>146</v>
      </c>
      <c r="B58" s="67">
        <v>148</v>
      </c>
      <c r="C58" s="52" t="s">
        <v>216</v>
      </c>
      <c r="D58" s="69" t="s">
        <v>2307</v>
      </c>
      <c r="E58" s="52"/>
    </row>
    <row r="59" spans="1:5" ht="16.5" thickBot="1">
      <c r="A59" s="66" t="s">
        <v>146</v>
      </c>
      <c r="B59" s="66">
        <v>149</v>
      </c>
      <c r="C59" s="52" t="s">
        <v>217</v>
      </c>
      <c r="D59" s="69" t="s">
        <v>2307</v>
      </c>
      <c r="E59" s="52"/>
    </row>
    <row r="60" spans="1:5" ht="16.5" thickBot="1">
      <c r="A60" s="67" t="s">
        <v>146</v>
      </c>
      <c r="B60" s="67">
        <v>150</v>
      </c>
      <c r="C60" s="52" t="s">
        <v>218</v>
      </c>
      <c r="D60" s="69" t="s">
        <v>2333</v>
      </c>
      <c r="E60" s="52"/>
    </row>
    <row r="61" spans="1:5" ht="16.5" thickBot="1">
      <c r="A61" s="66" t="s">
        <v>146</v>
      </c>
      <c r="B61" s="66">
        <v>171</v>
      </c>
      <c r="C61" s="52" t="s">
        <v>219</v>
      </c>
      <c r="D61" s="69" t="s">
        <v>2334</v>
      </c>
      <c r="E61" s="52"/>
    </row>
    <row r="62" spans="1:5" ht="16.5" thickBot="1">
      <c r="A62" s="67" t="s">
        <v>146</v>
      </c>
      <c r="B62" s="67">
        <v>193</v>
      </c>
      <c r="C62" s="52" t="s">
        <v>220</v>
      </c>
      <c r="D62" s="69" t="s">
        <v>2335</v>
      </c>
      <c r="E62" s="52"/>
    </row>
    <row r="63" spans="1:5" ht="16.5" thickBot="1">
      <c r="A63" s="66" t="s">
        <v>146</v>
      </c>
      <c r="B63" s="66">
        <v>195</v>
      </c>
      <c r="C63" s="52" t="s">
        <v>221</v>
      </c>
      <c r="D63" s="69" t="s">
        <v>2336</v>
      </c>
      <c r="E63" s="52"/>
    </row>
    <row r="64" spans="1:5" ht="16.5" thickBot="1">
      <c r="A64" s="67" t="s">
        <v>146</v>
      </c>
      <c r="B64" s="67">
        <v>201</v>
      </c>
      <c r="C64" s="52" t="s">
        <v>222</v>
      </c>
      <c r="D64" s="69" t="s">
        <v>2337</v>
      </c>
      <c r="E64" s="52"/>
    </row>
    <row r="65" spans="1:5" ht="16.5" thickBot="1">
      <c r="A65" s="66" t="s">
        <v>146</v>
      </c>
      <c r="B65" s="66">
        <v>202</v>
      </c>
      <c r="C65" s="52" t="s">
        <v>3034</v>
      </c>
      <c r="D65" s="69" t="s">
        <v>2338</v>
      </c>
      <c r="E65" s="52"/>
    </row>
    <row r="66" spans="1:5" ht="16.5" thickBot="1">
      <c r="A66" s="67" t="s">
        <v>146</v>
      </c>
      <c r="B66" s="67">
        <v>203</v>
      </c>
      <c r="C66" s="52" t="s">
        <v>3035</v>
      </c>
      <c r="D66" s="69" t="s">
        <v>2339</v>
      </c>
      <c r="E66" s="52"/>
    </row>
    <row r="67" spans="1:5" ht="16.5" thickBot="1">
      <c r="A67" s="66" t="s">
        <v>146</v>
      </c>
      <c r="B67" s="66">
        <v>204</v>
      </c>
      <c r="C67" s="52" t="s">
        <v>3036</v>
      </c>
      <c r="D67" s="69" t="s">
        <v>2340</v>
      </c>
      <c r="E67" s="52"/>
    </row>
    <row r="68" spans="1:5" ht="16.5" thickBot="1">
      <c r="A68" s="67" t="s">
        <v>146</v>
      </c>
      <c r="B68" s="67">
        <v>205</v>
      </c>
      <c r="C68" s="52" t="s">
        <v>3037</v>
      </c>
      <c r="D68" s="69" t="s">
        <v>2341</v>
      </c>
      <c r="E68" s="52"/>
    </row>
    <row r="69" spans="1:5" ht="16.5" thickBot="1">
      <c r="A69" s="66" t="s">
        <v>146</v>
      </c>
      <c r="B69" s="66">
        <v>206</v>
      </c>
      <c r="C69" s="52" t="s">
        <v>3038</v>
      </c>
      <c r="D69" s="69" t="s">
        <v>2342</v>
      </c>
      <c r="E69" s="52"/>
    </row>
    <row r="70" spans="1:5" ht="16.5" thickBot="1">
      <c r="A70" s="67" t="s">
        <v>146</v>
      </c>
      <c r="B70" s="67">
        <v>207</v>
      </c>
      <c r="C70" s="52" t="s">
        <v>3039</v>
      </c>
      <c r="D70" s="69" t="s">
        <v>2343</v>
      </c>
      <c r="E70" s="52"/>
    </row>
    <row r="71" spans="1:5" ht="16.5" thickBot="1">
      <c r="A71" s="66" t="s">
        <v>146</v>
      </c>
      <c r="B71" s="66">
        <v>233</v>
      </c>
      <c r="C71" s="52" t="s">
        <v>223</v>
      </c>
      <c r="D71" s="69" t="s">
        <v>2344</v>
      </c>
      <c r="E71" s="52"/>
    </row>
    <row r="72" spans="1:5" ht="16.5" thickBot="1">
      <c r="A72" s="67" t="s">
        <v>146</v>
      </c>
      <c r="B72" s="67">
        <v>236</v>
      </c>
      <c r="C72" s="52" t="s">
        <v>224</v>
      </c>
      <c r="D72" s="69" t="s">
        <v>2345</v>
      </c>
      <c r="E72" s="52"/>
    </row>
    <row r="73" spans="1:5" ht="16.5" thickBot="1">
      <c r="A73" s="66" t="s">
        <v>146</v>
      </c>
      <c r="B73" s="66">
        <v>245</v>
      </c>
      <c r="C73" s="52" t="s">
        <v>225</v>
      </c>
      <c r="D73" s="69" t="s">
        <v>2346</v>
      </c>
      <c r="E73" s="52"/>
    </row>
    <row r="74" spans="1:5" ht="16.5" thickBot="1">
      <c r="A74" s="67" t="s">
        <v>146</v>
      </c>
      <c r="B74" s="67">
        <v>246</v>
      </c>
      <c r="C74" s="52" t="s">
        <v>226</v>
      </c>
      <c r="D74" s="69" t="s">
        <v>2347</v>
      </c>
      <c r="E74" s="52"/>
    </row>
    <row r="75" spans="1:5" ht="16.5" thickBot="1">
      <c r="A75" s="66" t="s">
        <v>146</v>
      </c>
      <c r="B75" s="66">
        <v>278</v>
      </c>
      <c r="C75" s="52" t="s">
        <v>227</v>
      </c>
      <c r="D75" s="69" t="s">
        <v>2348</v>
      </c>
      <c r="E75" s="52"/>
    </row>
    <row r="76" spans="1:5" ht="16.5" thickBot="1">
      <c r="A76" s="67" t="s">
        <v>146</v>
      </c>
      <c r="B76" s="67">
        <v>279</v>
      </c>
      <c r="C76" s="52" t="s">
        <v>228</v>
      </c>
      <c r="D76" s="69" t="s">
        <v>2349</v>
      </c>
      <c r="E76" s="52"/>
    </row>
    <row r="77" spans="1:5" ht="16.5" thickBot="1">
      <c r="A77" s="66" t="s">
        <v>146</v>
      </c>
      <c r="B77" s="66">
        <v>280</v>
      </c>
      <c r="C77" s="52" t="s">
        <v>229</v>
      </c>
      <c r="D77" s="69" t="s">
        <v>2350</v>
      </c>
      <c r="E77" s="52"/>
    </row>
    <row r="78" spans="1:5" ht="16.5" thickBot="1">
      <c r="A78" s="67" t="s">
        <v>146</v>
      </c>
      <c r="B78" s="67">
        <v>281</v>
      </c>
      <c r="C78" s="52" t="s">
        <v>230</v>
      </c>
      <c r="D78" s="69" t="s">
        <v>3027</v>
      </c>
      <c r="E78" s="52"/>
    </row>
    <row r="79" spans="1:5" ht="16.5" thickBot="1">
      <c r="A79" s="66" t="s">
        <v>146</v>
      </c>
      <c r="B79" s="66">
        <v>284</v>
      </c>
      <c r="C79" s="52" t="s">
        <v>231</v>
      </c>
      <c r="D79" s="69" t="s">
        <v>2351</v>
      </c>
      <c r="E79" s="52"/>
    </row>
    <row r="80" spans="1:5" ht="16.5" thickBot="1">
      <c r="A80" s="67" t="s">
        <v>146</v>
      </c>
      <c r="B80" s="67">
        <v>311</v>
      </c>
      <c r="C80" s="52" t="s">
        <v>232</v>
      </c>
      <c r="D80" s="69" t="s">
        <v>2352</v>
      </c>
      <c r="E80" s="52"/>
    </row>
    <row r="81" spans="1:5" ht="16.5" thickBot="1">
      <c r="A81" s="66" t="s">
        <v>146</v>
      </c>
      <c r="B81" s="66">
        <v>401</v>
      </c>
      <c r="C81" s="52" t="s">
        <v>233</v>
      </c>
      <c r="D81" s="69" t="s">
        <v>2353</v>
      </c>
      <c r="E81" s="52"/>
    </row>
    <row r="82" spans="1:5" ht="16.5" thickBot="1">
      <c r="A82" s="67" t="s">
        <v>146</v>
      </c>
      <c r="B82" s="67">
        <v>430</v>
      </c>
      <c r="C82" s="52" t="s">
        <v>234</v>
      </c>
      <c r="D82" s="69" t="s">
        <v>2354</v>
      </c>
      <c r="E82" s="52"/>
    </row>
    <row r="83" spans="1:5" ht="16.5" thickBot="1">
      <c r="A83" s="66" t="s">
        <v>146</v>
      </c>
      <c r="B83" s="66">
        <v>461</v>
      </c>
      <c r="C83" s="52" t="s">
        <v>235</v>
      </c>
      <c r="D83" s="69" t="s">
        <v>2355</v>
      </c>
      <c r="E83" s="52"/>
    </row>
    <row r="84" spans="1:5" ht="16.5" thickBot="1">
      <c r="A84" s="67" t="s">
        <v>146</v>
      </c>
      <c r="B84" s="67">
        <v>488</v>
      </c>
      <c r="C84" s="52" t="s">
        <v>236</v>
      </c>
      <c r="D84" s="69" t="s">
        <v>2356</v>
      </c>
      <c r="E84" s="52"/>
    </row>
    <row r="85" spans="1:5" ht="16.5" thickBot="1">
      <c r="A85" s="66" t="s">
        <v>146</v>
      </c>
      <c r="B85" s="66">
        <v>497</v>
      </c>
      <c r="C85" s="52" t="s">
        <v>237</v>
      </c>
      <c r="D85" s="69" t="s">
        <v>2357</v>
      </c>
      <c r="E85" s="52"/>
    </row>
    <row r="86" spans="1:5" ht="16.5" thickBot="1">
      <c r="A86" s="67" t="s">
        <v>146</v>
      </c>
      <c r="B86" s="67">
        <v>724</v>
      </c>
      <c r="C86" s="52" t="s">
        <v>238</v>
      </c>
      <c r="D86" s="69" t="s">
        <v>2339</v>
      </c>
      <c r="E86" s="52"/>
    </row>
    <row r="87" spans="1:5" ht="16.5" thickBot="1">
      <c r="A87" s="66" t="s">
        <v>146</v>
      </c>
      <c r="B87" s="66">
        <v>725</v>
      </c>
      <c r="C87" s="52" t="s">
        <v>239</v>
      </c>
      <c r="D87" s="69" t="s">
        <v>2358</v>
      </c>
      <c r="E87" s="52"/>
    </row>
    <row r="88" spans="1:5" ht="16.5" thickBot="1">
      <c r="A88" s="67" t="s">
        <v>146</v>
      </c>
      <c r="B88" s="67">
        <v>824</v>
      </c>
      <c r="C88" s="52" t="s">
        <v>240</v>
      </c>
      <c r="D88" s="69" t="s">
        <v>2359</v>
      </c>
      <c r="E88" s="52"/>
    </row>
    <row r="89" spans="1:5" ht="16.5" thickBot="1">
      <c r="A89" s="66" t="s">
        <v>146</v>
      </c>
      <c r="B89" s="66">
        <v>825</v>
      </c>
      <c r="C89" s="52" t="s">
        <v>241</v>
      </c>
      <c r="D89" s="69" t="s">
        <v>2360</v>
      </c>
      <c r="E89" s="52"/>
    </row>
    <row r="90" spans="1:5" ht="16.5" thickBot="1">
      <c r="A90" s="67" t="s">
        <v>146</v>
      </c>
      <c r="B90" s="67">
        <v>924</v>
      </c>
      <c r="C90" s="52" t="s">
        <v>242</v>
      </c>
      <c r="D90" s="69" t="s">
        <v>2341</v>
      </c>
      <c r="E90" s="52"/>
    </row>
    <row r="91" spans="1:5" ht="16.5" thickBot="1">
      <c r="A91" s="66" t="s">
        <v>146</v>
      </c>
      <c r="B91" s="66">
        <v>925</v>
      </c>
      <c r="C91" s="52" t="s">
        <v>243</v>
      </c>
      <c r="D91" s="69" t="s">
        <v>2338</v>
      </c>
      <c r="E91" s="52"/>
    </row>
    <row r="92" spans="1:5" ht="16.5" thickBot="1">
      <c r="A92" s="67" t="s">
        <v>127</v>
      </c>
      <c r="B92" s="67">
        <v>68</v>
      </c>
      <c r="C92" s="52" t="s">
        <v>3040</v>
      </c>
      <c r="D92" s="69" t="s">
        <v>2361</v>
      </c>
      <c r="E92" s="52"/>
    </row>
    <row r="93" spans="1:5" ht="16.5" thickBot="1">
      <c r="A93" s="66" t="s">
        <v>127</v>
      </c>
      <c r="B93" s="66">
        <v>80</v>
      </c>
      <c r="C93" s="52" t="s">
        <v>244</v>
      </c>
      <c r="D93" s="69" t="s">
        <v>2362</v>
      </c>
      <c r="E93" s="52"/>
    </row>
    <row r="94" spans="1:5" ht="16.5" thickBot="1">
      <c r="A94" s="67" t="s">
        <v>127</v>
      </c>
      <c r="B94" s="67">
        <v>103</v>
      </c>
      <c r="C94" s="52" t="s">
        <v>3041</v>
      </c>
      <c r="D94" s="69" t="s">
        <v>2363</v>
      </c>
      <c r="E94" s="52"/>
    </row>
    <row r="95" spans="1:5" ht="16.5" thickBot="1">
      <c r="A95" s="66" t="s">
        <v>127</v>
      </c>
      <c r="B95" s="66">
        <v>105</v>
      </c>
      <c r="C95" s="52" t="s">
        <v>3042</v>
      </c>
      <c r="D95" s="69" t="s">
        <v>2364</v>
      </c>
      <c r="E95" s="52"/>
    </row>
    <row r="96" spans="1:5" ht="16.5" thickBot="1">
      <c r="A96" s="67" t="s">
        <v>127</v>
      </c>
      <c r="B96" s="67">
        <v>164</v>
      </c>
      <c r="C96" s="52" t="s">
        <v>245</v>
      </c>
      <c r="D96" s="69" t="s">
        <v>2365</v>
      </c>
      <c r="E96" s="52"/>
    </row>
    <row r="97" spans="1:5" ht="16.5" thickBot="1">
      <c r="A97" s="66" t="s">
        <v>127</v>
      </c>
      <c r="B97" s="66">
        <v>281</v>
      </c>
      <c r="C97" s="52" t="s">
        <v>3043</v>
      </c>
      <c r="D97" s="69" t="s">
        <v>2366</v>
      </c>
      <c r="E97" s="52"/>
    </row>
    <row r="98" spans="1:5" ht="16.5" thickBot="1">
      <c r="A98" s="67" t="s">
        <v>127</v>
      </c>
      <c r="B98" s="67">
        <v>435</v>
      </c>
      <c r="C98" s="52" t="s">
        <v>3044</v>
      </c>
      <c r="D98" s="69" t="s">
        <v>2367</v>
      </c>
      <c r="E98" s="52"/>
    </row>
    <row r="99" spans="1:5" ht="16.5" thickBot="1">
      <c r="A99" s="66" t="s">
        <v>127</v>
      </c>
      <c r="B99" s="66">
        <v>512</v>
      </c>
      <c r="C99" s="52" t="s">
        <v>246</v>
      </c>
      <c r="D99" s="69" t="s">
        <v>2368</v>
      </c>
      <c r="E99" s="52"/>
    </row>
    <row r="100" spans="1:5" ht="16.5" thickBot="1">
      <c r="A100" s="67" t="s">
        <v>127</v>
      </c>
      <c r="B100" s="67">
        <v>601</v>
      </c>
      <c r="C100" s="52" t="s">
        <v>247</v>
      </c>
      <c r="D100" s="69" t="s">
        <v>2369</v>
      </c>
      <c r="E100" s="52"/>
    </row>
    <row r="101" spans="1:5" ht="16.5" thickBot="1">
      <c r="A101" s="66" t="s">
        <v>127</v>
      </c>
      <c r="B101" s="66">
        <v>606</v>
      </c>
      <c r="C101" s="52" t="s">
        <v>248</v>
      </c>
      <c r="D101" s="69" t="s">
        <v>2370</v>
      </c>
      <c r="E101" s="52"/>
    </row>
    <row r="102" spans="1:5" ht="16.5" thickBot="1">
      <c r="A102" s="67" t="s">
        <v>127</v>
      </c>
      <c r="B102" s="67">
        <v>607</v>
      </c>
      <c r="C102" s="52" t="s">
        <v>249</v>
      </c>
      <c r="D102" s="69" t="s">
        <v>2371</v>
      </c>
      <c r="E102" s="52"/>
    </row>
    <row r="103" spans="1:5" ht="16.5" thickBot="1">
      <c r="A103" s="66" t="s">
        <v>127</v>
      </c>
      <c r="B103" s="66">
        <v>613</v>
      </c>
      <c r="C103" s="52" t="s">
        <v>250</v>
      </c>
      <c r="D103" s="69" t="s">
        <v>2372</v>
      </c>
      <c r="E103" s="52"/>
    </row>
    <row r="104" spans="1:5" ht="16.5" thickBot="1">
      <c r="A104" s="67" t="s">
        <v>127</v>
      </c>
      <c r="B104" s="67">
        <v>614</v>
      </c>
      <c r="C104" s="52" t="s">
        <v>251</v>
      </c>
      <c r="D104" s="69" t="s">
        <v>2373</v>
      </c>
      <c r="E104" s="52"/>
    </row>
    <row r="105" spans="1:5" ht="16.5" thickBot="1">
      <c r="A105" s="66" t="s">
        <v>127</v>
      </c>
      <c r="B105" s="66">
        <v>615</v>
      </c>
      <c r="C105" s="52" t="s">
        <v>252</v>
      </c>
      <c r="D105" s="69" t="s">
        <v>2374</v>
      </c>
      <c r="E105" s="52"/>
    </row>
    <row r="106" spans="1:5" ht="16.5" thickBot="1">
      <c r="A106" s="67" t="s">
        <v>127</v>
      </c>
      <c r="B106" s="67">
        <v>616</v>
      </c>
      <c r="C106" s="52" t="s">
        <v>253</v>
      </c>
      <c r="D106" s="69" t="s">
        <v>2375</v>
      </c>
      <c r="E106" s="52"/>
    </row>
    <row r="107" spans="1:5" ht="16.5" thickBot="1">
      <c r="A107" s="66" t="s">
        <v>127</v>
      </c>
      <c r="B107" s="66">
        <v>618</v>
      </c>
      <c r="C107" s="52" t="s">
        <v>254</v>
      </c>
      <c r="D107" s="69" t="s">
        <v>2376</v>
      </c>
      <c r="E107" s="52"/>
    </row>
    <row r="108" spans="1:5" ht="16.5" thickBot="1">
      <c r="A108" s="67" t="s">
        <v>127</v>
      </c>
      <c r="B108" s="67">
        <v>621</v>
      </c>
      <c r="C108" s="52" t="s">
        <v>255</v>
      </c>
      <c r="D108" s="69" t="s">
        <v>2377</v>
      </c>
      <c r="E108" s="52"/>
    </row>
    <row r="109" spans="1:5" ht="16.5" thickBot="1">
      <c r="A109" s="66" t="s">
        <v>127</v>
      </c>
      <c r="B109" s="66">
        <v>626</v>
      </c>
      <c r="C109" s="52" t="s">
        <v>256</v>
      </c>
      <c r="D109" s="69" t="s">
        <v>2370</v>
      </c>
      <c r="E109" s="52"/>
    </row>
    <row r="110" spans="1:5" ht="16.5" thickBot="1">
      <c r="A110" s="67" t="s">
        <v>127</v>
      </c>
      <c r="B110" s="67">
        <v>631</v>
      </c>
      <c r="C110" s="52" t="s">
        <v>257</v>
      </c>
      <c r="D110" s="69" t="s">
        <v>2378</v>
      </c>
      <c r="E110" s="52"/>
    </row>
    <row r="111" spans="1:5" ht="16.5" thickBot="1">
      <c r="A111" s="66" t="s">
        <v>127</v>
      </c>
      <c r="B111" s="66">
        <v>635</v>
      </c>
      <c r="C111" s="52" t="s">
        <v>258</v>
      </c>
      <c r="D111" s="69" t="s">
        <v>2379</v>
      </c>
      <c r="E111" s="52"/>
    </row>
    <row r="112" spans="1:5" ht="16.5" thickBot="1">
      <c r="A112" s="67" t="s">
        <v>127</v>
      </c>
      <c r="B112" s="67">
        <v>638</v>
      </c>
      <c r="C112" s="52" t="s">
        <v>259</v>
      </c>
      <c r="D112" s="69" t="s">
        <v>2380</v>
      </c>
      <c r="E112" s="52"/>
    </row>
    <row r="113" spans="1:5" ht="16.5" thickBot="1">
      <c r="A113" s="66" t="s">
        <v>127</v>
      </c>
      <c r="B113" s="66">
        <v>640</v>
      </c>
      <c r="C113" s="52" t="s">
        <v>260</v>
      </c>
      <c r="D113" s="69" t="s">
        <v>2381</v>
      </c>
      <c r="E113" s="52"/>
    </row>
    <row r="114" spans="1:5" ht="16.5" thickBot="1">
      <c r="A114" s="67" t="s">
        <v>127</v>
      </c>
      <c r="B114" s="67">
        <v>641</v>
      </c>
      <c r="C114" s="52" t="s">
        <v>261</v>
      </c>
      <c r="D114" s="69" t="s">
        <v>2382</v>
      </c>
      <c r="E114" s="52"/>
    </row>
    <row r="115" spans="1:5" ht="16.5" thickBot="1">
      <c r="A115" s="66" t="s">
        <v>127</v>
      </c>
      <c r="B115" s="66">
        <v>644</v>
      </c>
      <c r="C115" s="52" t="s">
        <v>262</v>
      </c>
      <c r="D115" s="69" t="s">
        <v>2383</v>
      </c>
      <c r="E115" s="52"/>
    </row>
    <row r="116" spans="1:5" ht="16.5" thickBot="1">
      <c r="A116" s="67" t="s">
        <v>127</v>
      </c>
      <c r="B116" s="67">
        <v>646</v>
      </c>
      <c r="C116" s="52" t="s">
        <v>263</v>
      </c>
      <c r="D116" s="69" t="s">
        <v>2384</v>
      </c>
      <c r="E116" s="52"/>
    </row>
    <row r="117" spans="1:5" ht="16.5" thickBot="1">
      <c r="A117" s="66" t="s">
        <v>127</v>
      </c>
      <c r="B117" s="66">
        <v>647</v>
      </c>
      <c r="C117" s="52" t="s">
        <v>264</v>
      </c>
      <c r="D117" s="69" t="s">
        <v>2385</v>
      </c>
      <c r="E117" s="52"/>
    </row>
    <row r="118" spans="1:5" ht="16.5" thickBot="1">
      <c r="A118" s="67" t="s">
        <v>127</v>
      </c>
      <c r="B118" s="67">
        <v>648</v>
      </c>
      <c r="C118" s="52" t="s">
        <v>265</v>
      </c>
      <c r="D118" s="69" t="s">
        <v>2386</v>
      </c>
      <c r="E118" s="52"/>
    </row>
    <row r="119" spans="1:5" ht="16.5" thickBot="1">
      <c r="A119" s="66" t="s">
        <v>127</v>
      </c>
      <c r="B119" s="66">
        <v>652</v>
      </c>
      <c r="C119" s="52" t="s">
        <v>266</v>
      </c>
      <c r="D119" s="69" t="s">
        <v>2387</v>
      </c>
      <c r="E119" s="52"/>
    </row>
    <row r="120" spans="1:5" ht="16.5" thickBot="1">
      <c r="A120" s="67" t="s">
        <v>127</v>
      </c>
      <c r="B120" s="67">
        <v>655</v>
      </c>
      <c r="C120" s="52" t="s">
        <v>267</v>
      </c>
      <c r="D120" s="69" t="s">
        <v>2388</v>
      </c>
      <c r="E120" s="52"/>
    </row>
    <row r="121" spans="1:5" ht="16.5" thickBot="1">
      <c r="A121" s="66" t="s">
        <v>127</v>
      </c>
      <c r="B121" s="66">
        <v>661</v>
      </c>
      <c r="C121" s="52" t="s">
        <v>268</v>
      </c>
      <c r="D121" s="69" t="s">
        <v>2389</v>
      </c>
      <c r="E121" s="52"/>
    </row>
    <row r="122" spans="1:5" ht="16.5" thickBot="1">
      <c r="A122" s="67" t="s">
        <v>127</v>
      </c>
      <c r="B122" s="67">
        <v>662</v>
      </c>
      <c r="C122" s="52" t="s">
        <v>269</v>
      </c>
      <c r="D122" s="69" t="s">
        <v>2390</v>
      </c>
      <c r="E122" s="52"/>
    </row>
    <row r="123" spans="1:5" ht="16.5" thickBot="1">
      <c r="A123" s="66" t="s">
        <v>127</v>
      </c>
      <c r="B123" s="66">
        <v>663</v>
      </c>
      <c r="C123" s="52" t="s">
        <v>3045</v>
      </c>
      <c r="D123" s="69" t="s">
        <v>2391</v>
      </c>
      <c r="E123" s="52"/>
    </row>
    <row r="124" spans="1:5" ht="16.5" thickBot="1">
      <c r="A124" s="67" t="s">
        <v>127</v>
      </c>
      <c r="B124" s="67">
        <v>666</v>
      </c>
      <c r="C124" s="52" t="s">
        <v>270</v>
      </c>
      <c r="D124" s="69" t="s">
        <v>2392</v>
      </c>
      <c r="E124" s="52"/>
    </row>
    <row r="125" spans="1:5" ht="16.5" thickBot="1">
      <c r="A125" s="66" t="s">
        <v>127</v>
      </c>
      <c r="B125" s="66">
        <v>668</v>
      </c>
      <c r="C125" s="52" t="s">
        <v>3046</v>
      </c>
      <c r="D125" s="69" t="s">
        <v>2393</v>
      </c>
      <c r="E125" s="52"/>
    </row>
    <row r="126" spans="1:5" ht="16.5" thickBot="1">
      <c r="A126" s="67" t="s">
        <v>127</v>
      </c>
      <c r="B126" s="67">
        <v>669</v>
      </c>
      <c r="C126" s="52" t="s">
        <v>271</v>
      </c>
      <c r="D126" s="69" t="s">
        <v>2394</v>
      </c>
      <c r="E126" s="52"/>
    </row>
    <row r="127" spans="1:5" ht="16.5" thickBot="1">
      <c r="A127" s="66" t="s">
        <v>127</v>
      </c>
      <c r="B127" s="66">
        <v>672</v>
      </c>
      <c r="C127" s="52" t="s">
        <v>3047</v>
      </c>
      <c r="D127" s="69" t="s">
        <v>2395</v>
      </c>
      <c r="E127" s="52"/>
    </row>
    <row r="128" spans="1:5" ht="16.5" thickBot="1">
      <c r="A128" s="67" t="s">
        <v>127</v>
      </c>
      <c r="B128" s="67">
        <v>673</v>
      </c>
      <c r="C128" s="52" t="s">
        <v>272</v>
      </c>
      <c r="D128" s="69" t="s">
        <v>2396</v>
      </c>
      <c r="E128" s="52"/>
    </row>
    <row r="129" spans="1:5" ht="16.5" thickBot="1">
      <c r="A129" s="66" t="s">
        <v>127</v>
      </c>
      <c r="B129" s="66">
        <v>674</v>
      </c>
      <c r="C129" s="52" t="s">
        <v>3048</v>
      </c>
      <c r="D129" s="69" t="s">
        <v>2397</v>
      </c>
      <c r="E129" s="52"/>
    </row>
    <row r="130" spans="1:5" ht="16.5" thickBot="1">
      <c r="A130" s="67" t="s">
        <v>127</v>
      </c>
      <c r="B130" s="67">
        <v>676</v>
      </c>
      <c r="C130" s="52" t="s">
        <v>273</v>
      </c>
      <c r="D130" s="69" t="s">
        <v>2398</v>
      </c>
      <c r="E130" s="52"/>
    </row>
    <row r="131" spans="1:5" ht="16.5" thickBot="1">
      <c r="A131" s="66" t="s">
        <v>127</v>
      </c>
      <c r="B131" s="66">
        <v>678</v>
      </c>
      <c r="C131" s="52" t="s">
        <v>274</v>
      </c>
      <c r="D131" s="69" t="s">
        <v>2381</v>
      </c>
      <c r="E131" s="52"/>
    </row>
    <row r="132" spans="1:5" ht="16.5" thickBot="1">
      <c r="A132" s="67" t="s">
        <v>127</v>
      </c>
      <c r="B132" s="67">
        <v>679</v>
      </c>
      <c r="C132" s="52" t="s">
        <v>275</v>
      </c>
      <c r="D132" s="69" t="s">
        <v>2399</v>
      </c>
      <c r="E132" s="52"/>
    </row>
    <row r="133" spans="1:5" ht="16.5" thickBot="1">
      <c r="A133" s="66" t="s">
        <v>127</v>
      </c>
      <c r="B133" s="66">
        <v>680</v>
      </c>
      <c r="C133" s="52" t="s">
        <v>276</v>
      </c>
      <c r="D133" s="69" t="s">
        <v>2400</v>
      </c>
      <c r="E133" s="52"/>
    </row>
    <row r="134" spans="1:5" ht="16.5" thickBot="1">
      <c r="A134" s="67" t="s">
        <v>127</v>
      </c>
      <c r="B134" s="67">
        <v>681</v>
      </c>
      <c r="C134" s="52" t="s">
        <v>277</v>
      </c>
      <c r="D134" s="69" t="s">
        <v>2401</v>
      </c>
      <c r="E134" s="52"/>
    </row>
    <row r="135" spans="1:5" ht="16.5" thickBot="1">
      <c r="A135" s="66" t="s">
        <v>127</v>
      </c>
      <c r="B135" s="66">
        <v>683</v>
      </c>
      <c r="C135" s="52" t="s">
        <v>278</v>
      </c>
      <c r="D135" s="69" t="s">
        <v>2402</v>
      </c>
      <c r="E135" s="52"/>
    </row>
    <row r="136" spans="1:5" ht="16.5" thickBot="1">
      <c r="A136" s="67" t="s">
        <v>127</v>
      </c>
      <c r="B136" s="67">
        <v>685</v>
      </c>
      <c r="C136" s="52" t="s">
        <v>279</v>
      </c>
      <c r="D136" s="69" t="s">
        <v>2403</v>
      </c>
      <c r="E136" s="52"/>
    </row>
    <row r="137" spans="1:5" ht="16.5" thickBot="1">
      <c r="A137" s="66" t="s">
        <v>127</v>
      </c>
      <c r="B137" s="66">
        <v>686</v>
      </c>
      <c r="C137" s="52" t="s">
        <v>280</v>
      </c>
      <c r="D137" s="69" t="s">
        <v>2404</v>
      </c>
      <c r="E137" s="52"/>
    </row>
    <row r="138" spans="1:5" ht="16.5" thickBot="1">
      <c r="A138" s="67" t="s">
        <v>127</v>
      </c>
      <c r="B138" s="67">
        <v>688</v>
      </c>
      <c r="C138" s="52" t="s">
        <v>281</v>
      </c>
      <c r="D138" s="69" t="s">
        <v>2405</v>
      </c>
      <c r="E138" s="52"/>
    </row>
    <row r="139" spans="1:5" ht="16.5" thickBot="1">
      <c r="A139" s="66" t="s">
        <v>127</v>
      </c>
      <c r="B139" s="66">
        <v>691</v>
      </c>
      <c r="C139" s="52" t="s">
        <v>282</v>
      </c>
      <c r="D139" s="69" t="s">
        <v>2406</v>
      </c>
      <c r="E139" s="52"/>
    </row>
    <row r="140" spans="1:5" ht="16.5" thickBot="1">
      <c r="A140" s="67" t="s">
        <v>127</v>
      </c>
      <c r="B140" s="67">
        <v>698</v>
      </c>
      <c r="C140" s="52" t="s">
        <v>283</v>
      </c>
      <c r="D140" s="69" t="s">
        <v>2407</v>
      </c>
      <c r="E140" s="52"/>
    </row>
    <row r="141" spans="1:5" ht="16.5" thickBot="1">
      <c r="A141" s="66" t="s">
        <v>127</v>
      </c>
      <c r="B141" s="66">
        <v>701</v>
      </c>
      <c r="C141" s="52" t="s">
        <v>284</v>
      </c>
      <c r="D141" s="69" t="s">
        <v>2408</v>
      </c>
      <c r="E141" s="52"/>
    </row>
    <row r="142" spans="1:5" ht="16.5" thickBot="1">
      <c r="A142" s="67" t="s">
        <v>127</v>
      </c>
      <c r="B142" s="67">
        <v>702</v>
      </c>
      <c r="C142" s="52" t="s">
        <v>285</v>
      </c>
      <c r="D142" s="69" t="s">
        <v>2409</v>
      </c>
      <c r="E142" s="52"/>
    </row>
    <row r="143" spans="1:5" ht="16.5" thickBot="1">
      <c r="A143" s="66" t="s">
        <v>127</v>
      </c>
      <c r="B143" s="66">
        <v>705</v>
      </c>
      <c r="C143" s="52" t="s">
        <v>286</v>
      </c>
      <c r="D143" s="69" t="s">
        <v>2410</v>
      </c>
      <c r="E143" s="52"/>
    </row>
    <row r="144" spans="1:5" ht="16.5" thickBot="1">
      <c r="A144" s="67" t="s">
        <v>127</v>
      </c>
      <c r="B144" s="67">
        <v>706</v>
      </c>
      <c r="C144" s="52" t="s">
        <v>287</v>
      </c>
      <c r="D144" s="69" t="s">
        <v>2411</v>
      </c>
      <c r="E144" s="52"/>
    </row>
    <row r="145" spans="1:5" ht="16.5" thickBot="1">
      <c r="A145" s="66" t="s">
        <v>127</v>
      </c>
      <c r="B145" s="66">
        <v>707</v>
      </c>
      <c r="C145" s="52" t="s">
        <v>288</v>
      </c>
      <c r="D145" s="69" t="s">
        <v>2412</v>
      </c>
      <c r="E145" s="52"/>
    </row>
    <row r="146" spans="1:5" ht="16.5" thickBot="1">
      <c r="A146" s="67" t="s">
        <v>127</v>
      </c>
      <c r="B146" s="67">
        <v>709</v>
      </c>
      <c r="C146" s="52" t="s">
        <v>289</v>
      </c>
      <c r="D146" s="69" t="s">
        <v>2413</v>
      </c>
      <c r="E146" s="52"/>
    </row>
    <row r="147" spans="1:5" ht="16.5" thickBot="1">
      <c r="A147" s="66" t="s">
        <v>127</v>
      </c>
      <c r="B147" s="66">
        <v>715</v>
      </c>
      <c r="C147" s="52" t="s">
        <v>290</v>
      </c>
      <c r="D147" s="69" t="s">
        <v>2414</v>
      </c>
      <c r="E147" s="52"/>
    </row>
    <row r="148" spans="1:5" ht="16.5" thickBot="1">
      <c r="A148" s="67" t="s">
        <v>127</v>
      </c>
      <c r="B148" s="67">
        <v>716</v>
      </c>
      <c r="C148" s="52" t="s">
        <v>291</v>
      </c>
      <c r="D148" s="69" t="s">
        <v>2409</v>
      </c>
      <c r="E148" s="52"/>
    </row>
    <row r="149" spans="1:5" ht="16.5" thickBot="1">
      <c r="A149" s="66" t="s">
        <v>127</v>
      </c>
      <c r="B149" s="66">
        <v>719</v>
      </c>
      <c r="C149" s="52" t="s">
        <v>292</v>
      </c>
      <c r="D149" s="69" t="s">
        <v>2415</v>
      </c>
      <c r="E149" s="52"/>
    </row>
    <row r="150" spans="1:5" ht="16.5" thickBot="1">
      <c r="A150" s="67" t="s">
        <v>127</v>
      </c>
      <c r="B150" s="67">
        <v>722</v>
      </c>
      <c r="C150" s="52" t="s">
        <v>293</v>
      </c>
      <c r="D150" s="69" t="s">
        <v>2416</v>
      </c>
      <c r="E150" s="52"/>
    </row>
    <row r="151" spans="1:5" ht="16.5" thickBot="1">
      <c r="A151" s="66" t="s">
        <v>127</v>
      </c>
      <c r="B151" s="66">
        <v>725</v>
      </c>
      <c r="C151" s="52" t="s">
        <v>3049</v>
      </c>
      <c r="D151" s="69" t="s">
        <v>2417</v>
      </c>
      <c r="E151" s="52"/>
    </row>
    <row r="152" spans="1:5" ht="16.5" thickBot="1">
      <c r="A152" s="67" t="s">
        <v>127</v>
      </c>
      <c r="B152" s="67">
        <v>727</v>
      </c>
      <c r="C152" s="52" t="s">
        <v>294</v>
      </c>
      <c r="D152" s="69" t="s">
        <v>2418</v>
      </c>
      <c r="E152" s="52"/>
    </row>
    <row r="153" spans="1:5" ht="16.5" thickBot="1">
      <c r="A153" s="66" t="s">
        <v>127</v>
      </c>
      <c r="B153" s="66">
        <v>729</v>
      </c>
      <c r="C153" s="52" t="s">
        <v>295</v>
      </c>
      <c r="D153" s="69" t="s">
        <v>2419</v>
      </c>
      <c r="E153" s="52"/>
    </row>
    <row r="154" spans="1:5" ht="16.5" thickBot="1">
      <c r="A154" s="67" t="s">
        <v>127</v>
      </c>
      <c r="B154" s="67">
        <v>732</v>
      </c>
      <c r="C154" s="52" t="s">
        <v>296</v>
      </c>
      <c r="D154" s="69" t="s">
        <v>2420</v>
      </c>
      <c r="E154" s="52"/>
    </row>
    <row r="155" spans="1:5" ht="16.5" thickBot="1">
      <c r="A155" s="66" t="s">
        <v>127</v>
      </c>
      <c r="B155" s="66">
        <v>734</v>
      </c>
      <c r="C155" s="52" t="s">
        <v>297</v>
      </c>
      <c r="D155" s="69" t="s">
        <v>2421</v>
      </c>
      <c r="E155" s="52"/>
    </row>
    <row r="156" spans="1:5" ht="16.5" thickBot="1">
      <c r="A156" s="67" t="s">
        <v>127</v>
      </c>
      <c r="B156" s="67">
        <v>736</v>
      </c>
      <c r="C156" s="52" t="s">
        <v>298</v>
      </c>
      <c r="D156" s="69" t="s">
        <v>2422</v>
      </c>
      <c r="E156" s="52"/>
    </row>
    <row r="157" spans="1:5" ht="16.5" thickBot="1">
      <c r="A157" s="66" t="s">
        <v>127</v>
      </c>
      <c r="B157" s="66">
        <v>739</v>
      </c>
      <c r="C157" s="52" t="s">
        <v>299</v>
      </c>
      <c r="D157" s="69" t="s">
        <v>2423</v>
      </c>
      <c r="E157" s="52"/>
    </row>
    <row r="158" spans="1:5" ht="16.5" thickBot="1">
      <c r="A158" s="67" t="s">
        <v>127</v>
      </c>
      <c r="B158" s="67">
        <v>742</v>
      </c>
      <c r="C158" s="52" t="s">
        <v>300</v>
      </c>
      <c r="D158" s="69" t="s">
        <v>2424</v>
      </c>
      <c r="E158" s="52"/>
    </row>
    <row r="159" spans="1:5" ht="16.5" thickBot="1">
      <c r="A159" s="66" t="s">
        <v>127</v>
      </c>
      <c r="B159" s="66">
        <v>744</v>
      </c>
      <c r="C159" s="52" t="s">
        <v>301</v>
      </c>
      <c r="D159" s="69" t="s">
        <v>2386</v>
      </c>
      <c r="E159" s="52"/>
    </row>
    <row r="160" spans="1:5" ht="16.5" thickBot="1">
      <c r="A160" s="67" t="s">
        <v>127</v>
      </c>
      <c r="B160" s="67">
        <v>745</v>
      </c>
      <c r="C160" s="52" t="s">
        <v>302</v>
      </c>
      <c r="D160" s="69" t="s">
        <v>2395</v>
      </c>
      <c r="E160" s="52"/>
    </row>
    <row r="161" spans="1:5" ht="16.5" thickBot="1">
      <c r="A161" s="66" t="s">
        <v>127</v>
      </c>
      <c r="B161" s="66">
        <v>746</v>
      </c>
      <c r="C161" s="52" t="s">
        <v>3050</v>
      </c>
      <c r="D161" s="69" t="s">
        <v>2425</v>
      </c>
      <c r="E161" s="52"/>
    </row>
    <row r="162" spans="1:5" ht="16.5" thickBot="1">
      <c r="A162" s="67" t="s">
        <v>127</v>
      </c>
      <c r="B162" s="67">
        <v>747</v>
      </c>
      <c r="C162" s="52" t="s">
        <v>303</v>
      </c>
      <c r="D162" s="69" t="s">
        <v>2426</v>
      </c>
      <c r="E162" s="52"/>
    </row>
    <row r="163" spans="1:5" ht="16.5" thickBot="1">
      <c r="A163" s="66" t="s">
        <v>127</v>
      </c>
      <c r="B163" s="66">
        <v>748</v>
      </c>
      <c r="C163" s="52" t="s">
        <v>304</v>
      </c>
      <c r="D163" s="69" t="s">
        <v>2427</v>
      </c>
      <c r="E163" s="52"/>
    </row>
    <row r="164" spans="1:5" ht="16.5" thickBot="1">
      <c r="A164" s="67" t="s">
        <v>127</v>
      </c>
      <c r="B164" s="67">
        <v>752</v>
      </c>
      <c r="C164" s="52" t="s">
        <v>305</v>
      </c>
      <c r="D164" s="69" t="s">
        <v>2428</v>
      </c>
      <c r="E164" s="52"/>
    </row>
    <row r="165" spans="1:5" ht="16.5" thickBot="1">
      <c r="A165" s="66" t="s">
        <v>127</v>
      </c>
      <c r="B165" s="66">
        <v>757</v>
      </c>
      <c r="C165" s="52" t="s">
        <v>306</v>
      </c>
      <c r="D165" s="69" t="s">
        <v>2429</v>
      </c>
      <c r="E165" s="52"/>
    </row>
    <row r="166" spans="1:5" ht="16.5" thickBot="1">
      <c r="A166" s="67" t="s">
        <v>127</v>
      </c>
      <c r="B166" s="67">
        <v>758</v>
      </c>
      <c r="C166" s="52" t="s">
        <v>307</v>
      </c>
      <c r="D166" s="69" t="s">
        <v>2430</v>
      </c>
      <c r="E166" s="52"/>
    </row>
    <row r="167" spans="1:5" ht="16.5" thickBot="1">
      <c r="A167" s="66" t="s">
        <v>127</v>
      </c>
      <c r="B167" s="66">
        <v>761</v>
      </c>
      <c r="C167" s="52" t="s">
        <v>308</v>
      </c>
      <c r="D167" s="69" t="s">
        <v>2431</v>
      </c>
      <c r="E167" s="52"/>
    </row>
    <row r="168" spans="1:5" ht="16.5" thickBot="1">
      <c r="A168" s="67" t="s">
        <v>127</v>
      </c>
      <c r="B168" s="67">
        <v>766</v>
      </c>
      <c r="C168" s="52" t="s">
        <v>309</v>
      </c>
      <c r="D168" s="69" t="s">
        <v>2432</v>
      </c>
      <c r="E168" s="52"/>
    </row>
    <row r="169" spans="1:5" ht="16.5" thickBot="1">
      <c r="A169" s="66" t="s">
        <v>127</v>
      </c>
      <c r="B169" s="66">
        <v>767</v>
      </c>
      <c r="C169" s="52" t="s">
        <v>310</v>
      </c>
      <c r="D169" s="69" t="s">
        <v>2433</v>
      </c>
      <c r="E169" s="52"/>
    </row>
    <row r="170" spans="1:5" ht="16.5" thickBot="1">
      <c r="A170" s="67" t="s">
        <v>127</v>
      </c>
      <c r="B170" s="67">
        <v>780</v>
      </c>
      <c r="C170" s="52" t="s">
        <v>311</v>
      </c>
      <c r="D170" s="69" t="s">
        <v>2434</v>
      </c>
      <c r="E170" s="52"/>
    </row>
    <row r="171" spans="1:5" ht="16.5" thickBot="1">
      <c r="A171" s="66" t="s">
        <v>127</v>
      </c>
      <c r="B171" s="66">
        <v>781</v>
      </c>
      <c r="C171" s="52" t="s">
        <v>312</v>
      </c>
      <c r="D171" s="69" t="s">
        <v>2435</v>
      </c>
      <c r="E171" s="52"/>
    </row>
    <row r="172" spans="1:5" ht="16.5" thickBot="1">
      <c r="A172" s="67" t="s">
        <v>127</v>
      </c>
      <c r="B172" s="67">
        <v>783</v>
      </c>
      <c r="C172" s="52" t="s">
        <v>313</v>
      </c>
      <c r="D172" s="69" t="s">
        <v>2436</v>
      </c>
      <c r="E172" s="52"/>
    </row>
    <row r="173" spans="1:5" ht="16.5" thickBot="1">
      <c r="A173" s="66" t="s">
        <v>127</v>
      </c>
      <c r="B173" s="66">
        <v>785</v>
      </c>
      <c r="C173" s="52" t="s">
        <v>314</v>
      </c>
      <c r="D173" s="69" t="s">
        <v>2437</v>
      </c>
      <c r="E173" s="52"/>
    </row>
    <row r="174" spans="1:5" ht="16.5" thickBot="1">
      <c r="A174" s="67" t="s">
        <v>127</v>
      </c>
      <c r="B174" s="67">
        <v>788</v>
      </c>
      <c r="C174" s="52" t="s">
        <v>315</v>
      </c>
      <c r="D174" s="69" t="s">
        <v>2438</v>
      </c>
      <c r="E174" s="52"/>
    </row>
    <row r="175" spans="1:5" ht="16.5" thickBot="1">
      <c r="A175" s="66" t="s">
        <v>127</v>
      </c>
      <c r="B175" s="66">
        <v>789</v>
      </c>
      <c r="C175" s="52" t="s">
        <v>316</v>
      </c>
      <c r="D175" s="69" t="s">
        <v>2439</v>
      </c>
      <c r="E175" s="52"/>
    </row>
    <row r="176" spans="1:5" ht="16.5" thickBot="1">
      <c r="A176" s="67" t="s">
        <v>127</v>
      </c>
      <c r="B176" s="67">
        <v>790</v>
      </c>
      <c r="C176" s="52" t="s">
        <v>317</v>
      </c>
      <c r="D176" s="69" t="s">
        <v>2440</v>
      </c>
      <c r="E176" s="52"/>
    </row>
    <row r="177" spans="1:5" ht="16.5" thickBot="1">
      <c r="A177" s="66" t="s">
        <v>127</v>
      </c>
      <c r="B177" s="66">
        <v>791</v>
      </c>
      <c r="C177" s="52" t="s">
        <v>318</v>
      </c>
      <c r="D177" s="69" t="s">
        <v>2441</v>
      </c>
      <c r="E177" s="52"/>
    </row>
    <row r="178" spans="1:5" ht="16.5" thickBot="1">
      <c r="A178" s="67" t="s">
        <v>127</v>
      </c>
      <c r="B178" s="67">
        <v>792</v>
      </c>
      <c r="C178" s="52" t="s">
        <v>319</v>
      </c>
      <c r="D178" s="69" t="s">
        <v>2442</v>
      </c>
      <c r="E178" s="52"/>
    </row>
    <row r="179" spans="1:5" ht="16.5" thickBot="1">
      <c r="A179" s="66" t="s">
        <v>127</v>
      </c>
      <c r="B179" s="66">
        <v>795</v>
      </c>
      <c r="C179" s="52" t="s">
        <v>320</v>
      </c>
      <c r="D179" s="69" t="s">
        <v>2443</v>
      </c>
      <c r="E179" s="52"/>
    </row>
    <row r="180" spans="1:5" ht="16.5" thickBot="1">
      <c r="A180" s="67" t="s">
        <v>127</v>
      </c>
      <c r="B180" s="67">
        <v>797</v>
      </c>
      <c r="C180" s="52" t="s">
        <v>321</v>
      </c>
      <c r="D180" s="69" t="s">
        <v>2444</v>
      </c>
      <c r="E180" s="52"/>
    </row>
    <row r="181" spans="1:5" ht="16.5" thickBot="1">
      <c r="A181" s="66" t="s">
        <v>127</v>
      </c>
      <c r="B181" s="66">
        <v>799</v>
      </c>
      <c r="C181" s="52" t="s">
        <v>322</v>
      </c>
      <c r="D181" s="69" t="s">
        <v>2445</v>
      </c>
      <c r="E181" s="52"/>
    </row>
    <row r="182" spans="1:5" ht="16.5" thickBot="1">
      <c r="A182" s="67" t="s">
        <v>127</v>
      </c>
      <c r="B182" s="67">
        <v>800</v>
      </c>
      <c r="C182" s="52" t="s">
        <v>323</v>
      </c>
      <c r="D182" s="69" t="s">
        <v>2362</v>
      </c>
      <c r="E182" s="52"/>
    </row>
    <row r="183" spans="1:5" ht="16.5" thickBot="1">
      <c r="A183" s="66" t="s">
        <v>127</v>
      </c>
      <c r="B183" s="66">
        <v>801</v>
      </c>
      <c r="C183" s="52" t="s">
        <v>324</v>
      </c>
      <c r="D183" s="69" t="s">
        <v>2446</v>
      </c>
      <c r="E183" s="52"/>
    </row>
    <row r="184" spans="1:5" ht="16.5" thickBot="1">
      <c r="A184" s="67" t="s">
        <v>127</v>
      </c>
      <c r="B184" s="67">
        <v>803</v>
      </c>
      <c r="C184" s="52" t="s">
        <v>325</v>
      </c>
      <c r="D184" s="69" t="s">
        <v>2447</v>
      </c>
      <c r="E184" s="52"/>
    </row>
    <row r="185" spans="1:5" ht="16.5" thickBot="1">
      <c r="A185" s="66" t="s">
        <v>127</v>
      </c>
      <c r="B185" s="66">
        <v>805</v>
      </c>
      <c r="C185" s="52" t="s">
        <v>326</v>
      </c>
      <c r="D185" s="69" t="s">
        <v>2448</v>
      </c>
      <c r="E185" s="52"/>
    </row>
    <row r="186" spans="1:5" ht="16.5" thickBot="1">
      <c r="A186" s="67" t="s">
        <v>127</v>
      </c>
      <c r="B186" s="67">
        <v>806</v>
      </c>
      <c r="C186" s="52" t="s">
        <v>327</v>
      </c>
      <c r="D186" s="69" t="s">
        <v>2449</v>
      </c>
      <c r="E186" s="52"/>
    </row>
    <row r="187" spans="1:5" ht="16.5" thickBot="1">
      <c r="A187" s="66" t="s">
        <v>127</v>
      </c>
      <c r="B187" s="66">
        <v>811</v>
      </c>
      <c r="C187" s="52" t="s">
        <v>328</v>
      </c>
      <c r="D187" s="69" t="s">
        <v>2450</v>
      </c>
      <c r="E187" s="52"/>
    </row>
    <row r="188" spans="1:5" ht="16.5" thickBot="1">
      <c r="A188" s="67" t="s">
        <v>127</v>
      </c>
      <c r="B188" s="67">
        <v>812</v>
      </c>
      <c r="C188" s="52" t="s">
        <v>329</v>
      </c>
      <c r="D188" s="69" t="s">
        <v>2451</v>
      </c>
      <c r="E188" s="52"/>
    </row>
    <row r="189" spans="1:5" ht="16.5" thickBot="1">
      <c r="A189" s="66" t="s">
        <v>127</v>
      </c>
      <c r="B189" s="66">
        <v>814</v>
      </c>
      <c r="C189" s="52" t="s">
        <v>330</v>
      </c>
      <c r="D189" s="69" t="s">
        <v>2452</v>
      </c>
      <c r="E189" s="52"/>
    </row>
    <row r="190" spans="1:5" ht="16.5" thickBot="1">
      <c r="A190" s="67" t="s">
        <v>127</v>
      </c>
      <c r="B190" s="67">
        <v>816</v>
      </c>
      <c r="C190" s="52" t="s">
        <v>331</v>
      </c>
      <c r="D190" s="69" t="s">
        <v>2447</v>
      </c>
      <c r="E190" s="52"/>
    </row>
    <row r="191" spans="1:5" ht="16.5" thickBot="1">
      <c r="A191" s="66" t="s">
        <v>127</v>
      </c>
      <c r="B191" s="66">
        <v>817</v>
      </c>
      <c r="C191" s="52" t="s">
        <v>332</v>
      </c>
      <c r="D191" s="69" t="s">
        <v>2453</v>
      </c>
      <c r="E191" s="52"/>
    </row>
    <row r="192" spans="1:5" ht="16.5" thickBot="1">
      <c r="A192" s="67" t="s">
        <v>127</v>
      </c>
      <c r="B192" s="67">
        <v>818</v>
      </c>
      <c r="C192" s="52" t="s">
        <v>333</v>
      </c>
      <c r="D192" s="69" t="s">
        <v>2454</v>
      </c>
      <c r="E192" s="52"/>
    </row>
    <row r="193" spans="1:5" ht="16.5" thickBot="1">
      <c r="A193" s="66" t="s">
        <v>127</v>
      </c>
      <c r="B193" s="66">
        <v>819</v>
      </c>
      <c r="C193" s="52" t="s">
        <v>334</v>
      </c>
      <c r="D193" s="69" t="s">
        <v>2454</v>
      </c>
      <c r="E193" s="52"/>
    </row>
    <row r="194" spans="1:5" ht="16.5" thickBot="1">
      <c r="A194" s="67" t="s">
        <v>127</v>
      </c>
      <c r="B194" s="67">
        <v>820</v>
      </c>
      <c r="C194" s="52" t="s">
        <v>335</v>
      </c>
      <c r="D194" s="69" t="s">
        <v>2455</v>
      </c>
      <c r="E194" s="52"/>
    </row>
    <row r="195" spans="1:5" ht="16.5" thickBot="1">
      <c r="A195" s="66" t="s">
        <v>127</v>
      </c>
      <c r="B195" s="66">
        <v>821</v>
      </c>
      <c r="C195" s="52" t="s">
        <v>336</v>
      </c>
      <c r="D195" s="69" t="s">
        <v>2456</v>
      </c>
      <c r="E195" s="52"/>
    </row>
    <row r="196" spans="1:5" ht="16.5" thickBot="1">
      <c r="A196" s="67" t="s">
        <v>127</v>
      </c>
      <c r="B196" s="67">
        <v>825</v>
      </c>
      <c r="C196" s="52" t="s">
        <v>337</v>
      </c>
      <c r="D196" s="69" t="s">
        <v>2457</v>
      </c>
      <c r="E196" s="52"/>
    </row>
    <row r="197" spans="1:5" ht="16.5" thickBot="1">
      <c r="A197" s="66" t="s">
        <v>127</v>
      </c>
      <c r="B197" s="66">
        <v>827</v>
      </c>
      <c r="C197" s="52" t="s">
        <v>338</v>
      </c>
      <c r="D197" s="69" t="s">
        <v>2458</v>
      </c>
      <c r="E197" s="52"/>
    </row>
    <row r="198" spans="1:5" ht="16.5" thickBot="1">
      <c r="A198" s="67" t="s">
        <v>127</v>
      </c>
      <c r="B198" s="67">
        <v>828</v>
      </c>
      <c r="C198" s="52" t="s">
        <v>3051</v>
      </c>
      <c r="D198" s="69" t="s">
        <v>2459</v>
      </c>
      <c r="E198" s="52"/>
    </row>
    <row r="199" spans="1:5" ht="16.5" thickBot="1">
      <c r="A199" s="66" t="s">
        <v>127</v>
      </c>
      <c r="B199" s="66">
        <v>831</v>
      </c>
      <c r="C199" s="52" t="s">
        <v>339</v>
      </c>
      <c r="D199" s="69" t="s">
        <v>2460</v>
      </c>
      <c r="E199" s="52"/>
    </row>
    <row r="200" spans="1:5" ht="16.5" thickBot="1">
      <c r="A200" s="67" t="s">
        <v>127</v>
      </c>
      <c r="B200" s="67">
        <v>832</v>
      </c>
      <c r="C200" s="52" t="s">
        <v>340</v>
      </c>
      <c r="D200" s="69" t="s">
        <v>2461</v>
      </c>
      <c r="E200" s="52"/>
    </row>
    <row r="201" spans="1:5" ht="16.5" thickBot="1">
      <c r="A201" s="66" t="s">
        <v>127</v>
      </c>
      <c r="B201" s="66">
        <v>833</v>
      </c>
      <c r="C201" s="52" t="s">
        <v>341</v>
      </c>
      <c r="D201" s="69" t="s">
        <v>2378</v>
      </c>
      <c r="E201" s="52"/>
    </row>
    <row r="202" spans="1:5" ht="16.5" thickBot="1">
      <c r="A202" s="67" t="s">
        <v>127</v>
      </c>
      <c r="B202" s="67">
        <v>835</v>
      </c>
      <c r="C202" s="52" t="s">
        <v>342</v>
      </c>
      <c r="D202" s="69" t="s">
        <v>2462</v>
      </c>
      <c r="E202" s="52"/>
    </row>
    <row r="203" spans="1:5" ht="16.5" thickBot="1">
      <c r="A203" s="66" t="s">
        <v>127</v>
      </c>
      <c r="B203" s="66">
        <v>837</v>
      </c>
      <c r="C203" s="52" t="s">
        <v>343</v>
      </c>
      <c r="D203" s="69" t="s">
        <v>2463</v>
      </c>
      <c r="E203" s="52"/>
    </row>
    <row r="204" spans="1:5" ht="16.5" thickBot="1">
      <c r="A204" s="67" t="s">
        <v>127</v>
      </c>
      <c r="B204" s="67">
        <v>838</v>
      </c>
      <c r="C204" s="52" t="s">
        <v>344</v>
      </c>
      <c r="D204" s="69" t="s">
        <v>2464</v>
      </c>
      <c r="E204" s="52"/>
    </row>
    <row r="205" spans="1:5" ht="16.5" thickBot="1">
      <c r="A205" s="66" t="s">
        <v>127</v>
      </c>
      <c r="B205" s="66">
        <v>840</v>
      </c>
      <c r="C205" s="52" t="s">
        <v>345</v>
      </c>
      <c r="D205" s="69" t="s">
        <v>2465</v>
      </c>
      <c r="E205" s="52"/>
    </row>
    <row r="206" spans="1:5" ht="16.5" thickBot="1">
      <c r="A206" s="67" t="s">
        <v>127</v>
      </c>
      <c r="B206" s="67">
        <v>841</v>
      </c>
      <c r="C206" s="52" t="s">
        <v>346</v>
      </c>
      <c r="D206" s="69" t="s">
        <v>2466</v>
      </c>
      <c r="E206" s="52"/>
    </row>
    <row r="207" spans="1:5" ht="16.5" thickBot="1">
      <c r="A207" s="66" t="s">
        <v>127</v>
      </c>
      <c r="B207" s="66">
        <v>842</v>
      </c>
      <c r="C207" s="52" t="s">
        <v>347</v>
      </c>
      <c r="D207" s="69" t="s">
        <v>2467</v>
      </c>
      <c r="E207" s="52"/>
    </row>
    <row r="208" spans="1:5" ht="16.5" thickBot="1">
      <c r="A208" s="67" t="s">
        <v>127</v>
      </c>
      <c r="B208" s="67">
        <v>843</v>
      </c>
      <c r="C208" s="52" t="s">
        <v>348</v>
      </c>
      <c r="D208" s="69" t="s">
        <v>2468</v>
      </c>
      <c r="E208" s="52"/>
    </row>
    <row r="209" spans="1:5" ht="16.5" thickBot="1">
      <c r="A209" s="66" t="s">
        <v>127</v>
      </c>
      <c r="B209" s="66">
        <v>844</v>
      </c>
      <c r="C209" s="52" t="s">
        <v>349</v>
      </c>
      <c r="D209" s="69" t="s">
        <v>2469</v>
      </c>
      <c r="E209" s="52"/>
    </row>
    <row r="210" spans="1:5" ht="16.5" thickBot="1">
      <c r="A210" s="67" t="s">
        <v>127</v>
      </c>
      <c r="B210" s="67">
        <v>847</v>
      </c>
      <c r="C210" s="52" t="s">
        <v>350</v>
      </c>
      <c r="D210" s="69" t="s">
        <v>2470</v>
      </c>
      <c r="E210" s="52"/>
    </row>
    <row r="211" spans="1:5" ht="16.5" thickBot="1">
      <c r="A211" s="66" t="s">
        <v>127</v>
      </c>
      <c r="B211" s="66">
        <v>849</v>
      </c>
      <c r="C211" s="52" t="s">
        <v>351</v>
      </c>
      <c r="D211" s="69" t="s">
        <v>2381</v>
      </c>
      <c r="E211" s="52"/>
    </row>
    <row r="212" spans="1:5" ht="16.5" thickBot="1">
      <c r="A212" s="67" t="s">
        <v>127</v>
      </c>
      <c r="B212" s="67">
        <v>851</v>
      </c>
      <c r="C212" s="52" t="s">
        <v>352</v>
      </c>
      <c r="D212" s="69" t="s">
        <v>2471</v>
      </c>
      <c r="E212" s="52"/>
    </row>
    <row r="213" spans="1:5" ht="16.5" thickBot="1">
      <c r="A213" s="66" t="s">
        <v>127</v>
      </c>
      <c r="B213" s="66">
        <v>855</v>
      </c>
      <c r="C213" s="52" t="s">
        <v>353</v>
      </c>
      <c r="D213" s="69" t="s">
        <v>2472</v>
      </c>
      <c r="E213" s="52"/>
    </row>
    <row r="214" spans="1:5" ht="16.5" thickBot="1">
      <c r="A214" s="67" t="s">
        <v>127</v>
      </c>
      <c r="B214" s="67">
        <v>856</v>
      </c>
      <c r="C214" s="52" t="s">
        <v>354</v>
      </c>
      <c r="D214" s="69" t="s">
        <v>2473</v>
      </c>
      <c r="E214" s="52"/>
    </row>
    <row r="215" spans="1:5" ht="16.5" thickBot="1">
      <c r="A215" s="66" t="s">
        <v>127</v>
      </c>
      <c r="B215" s="66">
        <v>857</v>
      </c>
      <c r="C215" s="52" t="s">
        <v>355</v>
      </c>
      <c r="D215" s="69" t="s">
        <v>2474</v>
      </c>
      <c r="E215" s="52"/>
    </row>
    <row r="216" spans="1:5" ht="16.5" thickBot="1">
      <c r="A216" s="67" t="s">
        <v>127</v>
      </c>
      <c r="B216" s="67">
        <v>858</v>
      </c>
      <c r="C216" s="52" t="s">
        <v>356</v>
      </c>
      <c r="D216" s="69" t="s">
        <v>2475</v>
      </c>
      <c r="E216" s="52"/>
    </row>
    <row r="217" spans="1:5" ht="16.5" thickBot="1">
      <c r="A217" s="66" t="s">
        <v>127</v>
      </c>
      <c r="B217" s="66">
        <v>859</v>
      </c>
      <c r="C217" s="52" t="s">
        <v>357</v>
      </c>
      <c r="D217" s="69" t="s">
        <v>2476</v>
      </c>
      <c r="E217" s="52"/>
    </row>
    <row r="218" spans="1:5" ht="16.5" thickBot="1">
      <c r="A218" s="67" t="s">
        <v>127</v>
      </c>
      <c r="B218" s="67">
        <v>861</v>
      </c>
      <c r="C218" s="52" t="s">
        <v>358</v>
      </c>
      <c r="D218" s="69" t="s">
        <v>2476</v>
      </c>
      <c r="E218" s="52"/>
    </row>
    <row r="219" spans="1:5" ht="16.5" thickBot="1">
      <c r="A219" s="66" t="s">
        <v>127</v>
      </c>
      <c r="B219" s="66">
        <v>862</v>
      </c>
      <c r="C219" s="52" t="s">
        <v>359</v>
      </c>
      <c r="D219" s="69" t="s">
        <v>2477</v>
      </c>
      <c r="E219" s="52"/>
    </row>
    <row r="220" spans="1:5" ht="16.5" thickBot="1">
      <c r="A220" s="67" t="s">
        <v>127</v>
      </c>
      <c r="B220" s="67">
        <v>864</v>
      </c>
      <c r="C220" s="52" t="s">
        <v>360</v>
      </c>
      <c r="D220" s="69" t="s">
        <v>2373</v>
      </c>
      <c r="E220" s="52"/>
    </row>
    <row r="221" spans="1:5" ht="16.5" thickBot="1">
      <c r="A221" s="66" t="s">
        <v>127</v>
      </c>
      <c r="B221" s="66">
        <v>865</v>
      </c>
      <c r="C221" s="52" t="s">
        <v>3052</v>
      </c>
      <c r="D221" s="69" t="s">
        <v>2378</v>
      </c>
      <c r="E221" s="52"/>
    </row>
    <row r="222" spans="1:5" ht="16.5" thickBot="1">
      <c r="A222" s="67" t="s">
        <v>127</v>
      </c>
      <c r="B222" s="67">
        <v>866</v>
      </c>
      <c r="C222" s="52" t="s">
        <v>361</v>
      </c>
      <c r="D222" s="69" t="s">
        <v>2478</v>
      </c>
      <c r="E222" s="52"/>
    </row>
    <row r="223" spans="1:5" ht="16.5" thickBot="1">
      <c r="A223" s="66" t="s">
        <v>127</v>
      </c>
      <c r="B223" s="66">
        <v>867</v>
      </c>
      <c r="C223" s="52" t="s">
        <v>362</v>
      </c>
      <c r="D223" s="69" t="s">
        <v>2479</v>
      </c>
      <c r="E223" s="52"/>
    </row>
    <row r="224" spans="1:5" ht="16.5" thickBot="1">
      <c r="A224" s="67" t="s">
        <v>127</v>
      </c>
      <c r="B224" s="67">
        <v>871</v>
      </c>
      <c r="C224" s="52" t="s">
        <v>363</v>
      </c>
      <c r="D224" s="69" t="s">
        <v>2480</v>
      </c>
      <c r="E224" s="52"/>
    </row>
    <row r="225" spans="1:5" ht="16.5" thickBot="1">
      <c r="A225" s="66" t="s">
        <v>127</v>
      </c>
      <c r="B225" s="66">
        <v>872</v>
      </c>
      <c r="C225" s="52" t="s">
        <v>364</v>
      </c>
      <c r="D225" s="69" t="s">
        <v>2481</v>
      </c>
      <c r="E225" s="52"/>
    </row>
    <row r="226" spans="1:5" ht="16.5" thickBot="1">
      <c r="A226" s="67" t="s">
        <v>127</v>
      </c>
      <c r="B226" s="67">
        <v>873</v>
      </c>
      <c r="C226" s="52" t="s">
        <v>365</v>
      </c>
      <c r="D226" s="69" t="s">
        <v>2482</v>
      </c>
      <c r="E226" s="52"/>
    </row>
    <row r="227" spans="1:5" ht="16.5" thickBot="1">
      <c r="A227" s="66" t="s">
        <v>127</v>
      </c>
      <c r="B227" s="66">
        <v>876</v>
      </c>
      <c r="C227" s="52" t="s">
        <v>366</v>
      </c>
      <c r="D227" s="69" t="s">
        <v>2483</v>
      </c>
      <c r="E227" s="52"/>
    </row>
    <row r="228" spans="1:5" ht="16.5" thickBot="1">
      <c r="A228" s="67" t="s">
        <v>127</v>
      </c>
      <c r="B228" s="67">
        <v>877</v>
      </c>
      <c r="C228" s="52" t="s">
        <v>367</v>
      </c>
      <c r="D228" s="69" t="s">
        <v>2484</v>
      </c>
      <c r="E228" s="52"/>
    </row>
    <row r="229" spans="1:5" ht="16.5" thickBot="1">
      <c r="A229" s="66" t="s">
        <v>127</v>
      </c>
      <c r="B229" s="66">
        <v>879</v>
      </c>
      <c r="C229" s="52" t="s">
        <v>368</v>
      </c>
      <c r="D229" s="69" t="s">
        <v>2484</v>
      </c>
      <c r="E229" s="52"/>
    </row>
    <row r="230" spans="1:5" ht="16.5" thickBot="1">
      <c r="A230" s="67" t="s">
        <v>127</v>
      </c>
      <c r="B230" s="67">
        <v>880</v>
      </c>
      <c r="C230" s="52" t="s">
        <v>369</v>
      </c>
      <c r="D230" s="69" t="s">
        <v>2379</v>
      </c>
      <c r="E230" s="52"/>
    </row>
    <row r="231" spans="1:5" ht="16.5" thickBot="1">
      <c r="A231" s="66" t="s">
        <v>127</v>
      </c>
      <c r="B231" s="66">
        <v>881</v>
      </c>
      <c r="C231" s="52" t="s">
        <v>3053</v>
      </c>
      <c r="D231" s="69" t="s">
        <v>2485</v>
      </c>
      <c r="E231" s="52"/>
    </row>
    <row r="232" spans="1:5" ht="16.5" thickBot="1">
      <c r="A232" s="67" t="s">
        <v>127</v>
      </c>
      <c r="B232" s="67">
        <v>882</v>
      </c>
      <c r="C232" s="52" t="s">
        <v>370</v>
      </c>
      <c r="D232" s="69" t="s">
        <v>2486</v>
      </c>
      <c r="E232" s="52"/>
    </row>
    <row r="233" spans="1:5" ht="16.5" thickBot="1">
      <c r="A233" s="66" t="s">
        <v>127</v>
      </c>
      <c r="B233" s="66">
        <v>884</v>
      </c>
      <c r="C233" s="52" t="s">
        <v>371</v>
      </c>
      <c r="D233" s="69" t="s">
        <v>2487</v>
      </c>
      <c r="E233" s="52"/>
    </row>
    <row r="234" spans="1:5" ht="16.5" thickBot="1">
      <c r="A234" s="67" t="s">
        <v>127</v>
      </c>
      <c r="B234" s="67">
        <v>885</v>
      </c>
      <c r="C234" s="52" t="s">
        <v>372</v>
      </c>
      <c r="D234" s="69" t="s">
        <v>2488</v>
      </c>
      <c r="E234" s="52"/>
    </row>
    <row r="235" spans="1:5" ht="16.5" thickBot="1">
      <c r="A235" s="66" t="s">
        <v>127</v>
      </c>
      <c r="B235" s="66">
        <v>887</v>
      </c>
      <c r="C235" s="52" t="s">
        <v>373</v>
      </c>
      <c r="D235" s="69" t="s">
        <v>2489</v>
      </c>
      <c r="E235" s="52"/>
    </row>
    <row r="236" spans="1:5" ht="16.5" thickBot="1">
      <c r="A236" s="67" t="s">
        <v>127</v>
      </c>
      <c r="B236" s="67">
        <v>891</v>
      </c>
      <c r="C236" s="52" t="s">
        <v>374</v>
      </c>
      <c r="D236" s="69" t="s">
        <v>2490</v>
      </c>
      <c r="E236" s="52"/>
    </row>
    <row r="237" spans="1:5" ht="16.5" thickBot="1">
      <c r="A237" s="66" t="s">
        <v>127</v>
      </c>
      <c r="B237" s="66">
        <v>893</v>
      </c>
      <c r="C237" s="52" t="s">
        <v>375</v>
      </c>
      <c r="D237" s="69" t="s">
        <v>2491</v>
      </c>
      <c r="E237" s="52"/>
    </row>
    <row r="238" spans="1:5" ht="16.5" thickBot="1">
      <c r="A238" s="67" t="s">
        <v>127</v>
      </c>
      <c r="B238" s="67">
        <v>895</v>
      </c>
      <c r="C238" s="52" t="s">
        <v>376</v>
      </c>
      <c r="D238" s="69" t="s">
        <v>2492</v>
      </c>
      <c r="E238" s="52"/>
    </row>
    <row r="239" spans="1:5" ht="16.5" thickBot="1">
      <c r="A239" s="66" t="s">
        <v>127</v>
      </c>
      <c r="B239" s="66">
        <v>896</v>
      </c>
      <c r="C239" s="52" t="s">
        <v>377</v>
      </c>
      <c r="D239" s="69" t="s">
        <v>2493</v>
      </c>
      <c r="E239" s="52"/>
    </row>
    <row r="240" spans="1:5" ht="16.5" thickBot="1">
      <c r="A240" s="67" t="s">
        <v>127</v>
      </c>
      <c r="B240" s="67">
        <v>897</v>
      </c>
      <c r="C240" s="52" t="s">
        <v>378</v>
      </c>
      <c r="D240" s="69" t="s">
        <v>2494</v>
      </c>
      <c r="E240" s="52"/>
    </row>
    <row r="241" spans="1:5" ht="16.5" thickBot="1">
      <c r="A241" s="66" t="s">
        <v>127</v>
      </c>
      <c r="B241" s="66">
        <v>898</v>
      </c>
      <c r="C241" s="52" t="s">
        <v>379</v>
      </c>
      <c r="D241" s="69" t="s">
        <v>2495</v>
      </c>
      <c r="E241" s="52"/>
    </row>
    <row r="242" spans="1:5" ht="16.5" thickBot="1">
      <c r="A242" s="67" t="s">
        <v>127</v>
      </c>
      <c r="B242" s="67">
        <v>900</v>
      </c>
      <c r="C242" s="52" t="s">
        <v>380</v>
      </c>
      <c r="D242" s="69" t="s">
        <v>2410</v>
      </c>
      <c r="E242" s="52"/>
    </row>
    <row r="243" spans="1:5" ht="16.5" thickBot="1">
      <c r="A243" s="66" t="s">
        <v>127</v>
      </c>
      <c r="B243" s="66">
        <v>901</v>
      </c>
      <c r="C243" s="52" t="s">
        <v>381</v>
      </c>
      <c r="D243" s="69" t="s">
        <v>2496</v>
      </c>
      <c r="E243" s="52"/>
    </row>
    <row r="244" spans="1:5" ht="16.5" thickBot="1">
      <c r="A244" s="67" t="s">
        <v>127</v>
      </c>
      <c r="B244" s="67">
        <v>902</v>
      </c>
      <c r="C244" s="52" t="s">
        <v>382</v>
      </c>
      <c r="D244" s="69" t="s">
        <v>2497</v>
      </c>
      <c r="E244" s="52"/>
    </row>
    <row r="245" spans="1:5" ht="16.5" thickBot="1">
      <c r="A245" s="66" t="s">
        <v>127</v>
      </c>
      <c r="B245" s="66">
        <v>903</v>
      </c>
      <c r="C245" s="52" t="s">
        <v>383</v>
      </c>
      <c r="D245" s="69" t="s">
        <v>2432</v>
      </c>
      <c r="E245" s="52"/>
    </row>
    <row r="246" spans="1:5" ht="16.5" thickBot="1">
      <c r="A246" s="67" t="s">
        <v>127</v>
      </c>
      <c r="B246" s="67">
        <v>904</v>
      </c>
      <c r="C246" s="52" t="s">
        <v>384</v>
      </c>
      <c r="D246" s="69" t="s">
        <v>2498</v>
      </c>
      <c r="E246" s="52"/>
    </row>
    <row r="247" spans="1:5" ht="16.5" thickBot="1">
      <c r="A247" s="66" t="s">
        <v>127</v>
      </c>
      <c r="B247" s="66">
        <v>905</v>
      </c>
      <c r="C247" s="52" t="s">
        <v>385</v>
      </c>
      <c r="D247" s="69" t="s">
        <v>2499</v>
      </c>
      <c r="E247" s="52"/>
    </row>
    <row r="248" spans="1:5" ht="16.5" thickBot="1">
      <c r="A248" s="67" t="s">
        <v>127</v>
      </c>
      <c r="B248" s="67">
        <v>906</v>
      </c>
      <c r="C248" s="52" t="s">
        <v>3054</v>
      </c>
      <c r="D248" s="69" t="s">
        <v>2466</v>
      </c>
      <c r="E248" s="52"/>
    </row>
    <row r="249" spans="1:5" ht="16.5" thickBot="1">
      <c r="A249" s="66" t="s">
        <v>127</v>
      </c>
      <c r="B249" s="66">
        <v>907</v>
      </c>
      <c r="C249" s="52" t="s">
        <v>3055</v>
      </c>
      <c r="D249" s="69" t="s">
        <v>2500</v>
      </c>
      <c r="E249" s="52"/>
    </row>
    <row r="250" spans="1:5" ht="16.5" thickBot="1">
      <c r="A250" s="67" t="s">
        <v>127</v>
      </c>
      <c r="B250" s="67">
        <v>908</v>
      </c>
      <c r="C250" s="52" t="s">
        <v>386</v>
      </c>
      <c r="D250" s="69" t="s">
        <v>2501</v>
      </c>
      <c r="E250" s="52"/>
    </row>
    <row r="251" spans="1:5" ht="16.5" thickBot="1">
      <c r="A251" s="66" t="s">
        <v>127</v>
      </c>
      <c r="B251" s="66">
        <v>909</v>
      </c>
      <c r="C251" s="52" t="s">
        <v>387</v>
      </c>
      <c r="D251" s="69" t="s">
        <v>2502</v>
      </c>
      <c r="E251" s="52"/>
    </row>
    <row r="252" spans="1:5" ht="16.5" thickBot="1">
      <c r="A252" s="67" t="s">
        <v>127</v>
      </c>
      <c r="B252" s="67">
        <v>911</v>
      </c>
      <c r="C252" s="52" t="s">
        <v>388</v>
      </c>
      <c r="D252" s="69" t="s">
        <v>2503</v>
      </c>
      <c r="E252" s="52"/>
    </row>
    <row r="253" spans="1:5" ht="16.5" thickBot="1">
      <c r="A253" s="66" t="s">
        <v>127</v>
      </c>
      <c r="B253" s="66">
        <v>912</v>
      </c>
      <c r="C253" s="52" t="s">
        <v>389</v>
      </c>
      <c r="D253" s="69" t="s">
        <v>2504</v>
      </c>
      <c r="E253" s="52"/>
    </row>
    <row r="254" spans="1:5" ht="16.5" thickBot="1">
      <c r="A254" s="67" t="s">
        <v>127</v>
      </c>
      <c r="B254" s="67">
        <v>916</v>
      </c>
      <c r="C254" s="52" t="s">
        <v>390</v>
      </c>
      <c r="D254" s="69" t="s">
        <v>2505</v>
      </c>
      <c r="E254" s="52"/>
    </row>
    <row r="255" spans="1:5" ht="16.5" thickBot="1">
      <c r="A255" s="66" t="s">
        <v>127</v>
      </c>
      <c r="B255" s="66">
        <v>918</v>
      </c>
      <c r="C255" s="52" t="s">
        <v>391</v>
      </c>
      <c r="D255" s="69" t="s">
        <v>2506</v>
      </c>
      <c r="E255" s="52"/>
    </row>
    <row r="256" spans="1:5" ht="16.5" thickBot="1">
      <c r="A256" s="67" t="s">
        <v>127</v>
      </c>
      <c r="B256" s="67">
        <v>921</v>
      </c>
      <c r="C256" s="52" t="s">
        <v>392</v>
      </c>
      <c r="D256" s="69" t="s">
        <v>2507</v>
      </c>
      <c r="E256" s="52"/>
    </row>
    <row r="257" spans="1:5" ht="16.5" thickBot="1">
      <c r="A257" s="66" t="s">
        <v>127</v>
      </c>
      <c r="B257" s="66">
        <v>922</v>
      </c>
      <c r="C257" s="52" t="s">
        <v>393</v>
      </c>
      <c r="D257" s="69" t="s">
        <v>2508</v>
      </c>
      <c r="E257" s="52"/>
    </row>
    <row r="258" spans="1:5" ht="16.5" thickBot="1">
      <c r="A258" s="67" t="s">
        <v>127</v>
      </c>
      <c r="B258" s="67">
        <v>923</v>
      </c>
      <c r="C258" s="52" t="s">
        <v>394</v>
      </c>
      <c r="D258" s="69" t="s">
        <v>2509</v>
      </c>
      <c r="E258" s="52"/>
    </row>
    <row r="259" spans="1:5" ht="16.5" thickBot="1">
      <c r="A259" s="66" t="s">
        <v>127</v>
      </c>
      <c r="B259" s="66">
        <v>924</v>
      </c>
      <c r="C259" s="52" t="s">
        <v>395</v>
      </c>
      <c r="D259" s="69" t="s">
        <v>2391</v>
      </c>
      <c r="E259" s="52"/>
    </row>
    <row r="260" spans="1:5" ht="16.5" thickBot="1">
      <c r="A260" s="67" t="s">
        <v>127</v>
      </c>
      <c r="B260" s="67">
        <v>925</v>
      </c>
      <c r="C260" s="52" t="s">
        <v>396</v>
      </c>
      <c r="D260" s="69" t="s">
        <v>2510</v>
      </c>
      <c r="E260" s="52"/>
    </row>
    <row r="261" spans="1:5" ht="16.5" thickBot="1">
      <c r="A261" s="66" t="s">
        <v>127</v>
      </c>
      <c r="B261" s="66">
        <v>926</v>
      </c>
      <c r="C261" s="52" t="s">
        <v>397</v>
      </c>
      <c r="D261" s="69" t="s">
        <v>2511</v>
      </c>
      <c r="E261" s="52"/>
    </row>
    <row r="262" spans="1:5" ht="16.5" thickBot="1">
      <c r="A262" s="67" t="s">
        <v>127</v>
      </c>
      <c r="B262" s="67">
        <v>927</v>
      </c>
      <c r="C262" s="52" t="s">
        <v>398</v>
      </c>
      <c r="D262" s="69" t="s">
        <v>2512</v>
      </c>
      <c r="E262" s="52"/>
    </row>
    <row r="263" spans="1:5" ht="16.5" thickBot="1">
      <c r="A263" s="66" t="s">
        <v>127</v>
      </c>
      <c r="B263" s="66">
        <v>928</v>
      </c>
      <c r="C263" s="52" t="s">
        <v>399</v>
      </c>
      <c r="D263" s="69" t="s">
        <v>2513</v>
      </c>
      <c r="E263" s="52"/>
    </row>
    <row r="264" spans="1:5" ht="16.5" thickBot="1">
      <c r="A264" s="67" t="s">
        <v>127</v>
      </c>
      <c r="B264" s="67">
        <v>930</v>
      </c>
      <c r="C264" s="52" t="s">
        <v>400</v>
      </c>
      <c r="D264" s="69" t="s">
        <v>2514</v>
      </c>
      <c r="E264" s="52"/>
    </row>
    <row r="265" spans="1:5" ht="16.5" thickBot="1">
      <c r="A265" s="66" t="s">
        <v>127</v>
      </c>
      <c r="B265" s="66">
        <v>932</v>
      </c>
      <c r="C265" s="52" t="s">
        <v>401</v>
      </c>
      <c r="D265" s="69" t="s">
        <v>2515</v>
      </c>
      <c r="E265" s="52"/>
    </row>
    <row r="266" spans="1:5" ht="16.5" thickBot="1">
      <c r="A266" s="67" t="s">
        <v>127</v>
      </c>
      <c r="B266" s="67">
        <v>933</v>
      </c>
      <c r="C266" s="52" t="s">
        <v>402</v>
      </c>
      <c r="D266" s="69" t="s">
        <v>2516</v>
      </c>
      <c r="E266" s="52"/>
    </row>
    <row r="267" spans="1:5" ht="16.5" thickBot="1">
      <c r="A267" s="66" t="s">
        <v>127</v>
      </c>
      <c r="B267" s="66">
        <v>934</v>
      </c>
      <c r="C267" s="52" t="s">
        <v>403</v>
      </c>
      <c r="D267" s="69" t="s">
        <v>2517</v>
      </c>
      <c r="E267" s="52"/>
    </row>
    <row r="268" spans="1:5" ht="16.5" thickBot="1">
      <c r="A268" s="67" t="s">
        <v>127</v>
      </c>
      <c r="B268" s="67">
        <v>936</v>
      </c>
      <c r="C268" s="52" t="s">
        <v>404</v>
      </c>
      <c r="D268" s="69" t="s">
        <v>2393</v>
      </c>
      <c r="E268" s="52"/>
    </row>
    <row r="269" spans="1:5" ht="16.5" thickBot="1">
      <c r="A269" s="66" t="s">
        <v>127</v>
      </c>
      <c r="B269" s="66">
        <v>937</v>
      </c>
      <c r="C269" s="52" t="s">
        <v>405</v>
      </c>
      <c r="D269" s="69" t="s">
        <v>2518</v>
      </c>
      <c r="E269" s="52"/>
    </row>
    <row r="270" spans="1:5" ht="16.5" thickBot="1">
      <c r="A270" s="67" t="s">
        <v>127</v>
      </c>
      <c r="B270" s="67">
        <v>939</v>
      </c>
      <c r="C270" s="52" t="s">
        <v>406</v>
      </c>
      <c r="D270" s="69" t="s">
        <v>2519</v>
      </c>
      <c r="E270" s="52"/>
    </row>
    <row r="271" spans="1:5" ht="16.5" thickBot="1">
      <c r="A271" s="66" t="s">
        <v>127</v>
      </c>
      <c r="B271" s="66">
        <v>940</v>
      </c>
      <c r="C271" s="52" t="s">
        <v>407</v>
      </c>
      <c r="D271" s="69" t="s">
        <v>2413</v>
      </c>
      <c r="E271" s="52"/>
    </row>
    <row r="272" spans="1:5" ht="16.5" thickBot="1">
      <c r="A272" s="67" t="s">
        <v>127</v>
      </c>
      <c r="B272" s="67">
        <v>941</v>
      </c>
      <c r="C272" s="52" t="s">
        <v>408</v>
      </c>
      <c r="D272" s="69" t="s">
        <v>2520</v>
      </c>
      <c r="E272" s="52"/>
    </row>
    <row r="273" spans="1:5" ht="16.5" thickBot="1">
      <c r="A273" s="66" t="s">
        <v>127</v>
      </c>
      <c r="B273" s="66">
        <v>942</v>
      </c>
      <c r="C273" s="52" t="s">
        <v>409</v>
      </c>
      <c r="D273" s="69" t="s">
        <v>2521</v>
      </c>
      <c r="E273" s="52"/>
    </row>
    <row r="274" spans="1:5" ht="16.5" thickBot="1">
      <c r="A274" s="67" t="s">
        <v>127</v>
      </c>
      <c r="B274" s="67">
        <v>943</v>
      </c>
      <c r="C274" s="52" t="s">
        <v>410</v>
      </c>
      <c r="D274" s="69" t="s">
        <v>2522</v>
      </c>
      <c r="E274" s="52"/>
    </row>
    <row r="275" spans="1:5" ht="16.5" thickBot="1">
      <c r="A275" s="66" t="s">
        <v>127</v>
      </c>
      <c r="B275" s="66">
        <v>944</v>
      </c>
      <c r="C275" s="52" t="s">
        <v>411</v>
      </c>
      <c r="D275" s="69" t="s">
        <v>2523</v>
      </c>
      <c r="E275" s="52"/>
    </row>
    <row r="276" spans="1:5" ht="16.5" thickBot="1">
      <c r="A276" s="67" t="s">
        <v>127</v>
      </c>
      <c r="B276" s="67">
        <v>945</v>
      </c>
      <c r="C276" s="52" t="s">
        <v>412</v>
      </c>
      <c r="D276" s="69" t="s">
        <v>2524</v>
      </c>
      <c r="E276" s="52"/>
    </row>
    <row r="277" spans="1:5" ht="16.5" thickBot="1">
      <c r="A277" s="66" t="s">
        <v>127</v>
      </c>
      <c r="B277" s="66">
        <v>946</v>
      </c>
      <c r="C277" s="52" t="s">
        <v>413</v>
      </c>
      <c r="D277" s="69" t="s">
        <v>2525</v>
      </c>
      <c r="E277" s="52"/>
    </row>
    <row r="278" spans="1:5" ht="16.5" thickBot="1">
      <c r="A278" s="67" t="s">
        <v>127</v>
      </c>
      <c r="B278" s="67">
        <v>948</v>
      </c>
      <c r="C278" s="52" t="s">
        <v>414</v>
      </c>
      <c r="D278" s="69" t="s">
        <v>2469</v>
      </c>
      <c r="E278" s="52"/>
    </row>
    <row r="279" spans="1:5" ht="16.5" thickBot="1">
      <c r="A279" s="66" t="s">
        <v>127</v>
      </c>
      <c r="B279" s="66">
        <v>949</v>
      </c>
      <c r="C279" s="52" t="s">
        <v>415</v>
      </c>
      <c r="D279" s="69" t="s">
        <v>2526</v>
      </c>
      <c r="E279" s="52"/>
    </row>
    <row r="280" spans="1:5" ht="16.5" thickBot="1">
      <c r="A280" s="67" t="s">
        <v>127</v>
      </c>
      <c r="B280" s="67">
        <v>950</v>
      </c>
      <c r="C280" s="52" t="s">
        <v>416</v>
      </c>
      <c r="D280" s="69" t="s">
        <v>2527</v>
      </c>
      <c r="E280" s="52"/>
    </row>
    <row r="281" spans="1:5" ht="16.5" thickBot="1">
      <c r="A281" s="66" t="s">
        <v>127</v>
      </c>
      <c r="B281" s="66">
        <v>951</v>
      </c>
      <c r="C281" s="52" t="s">
        <v>417</v>
      </c>
      <c r="D281" s="69" t="s">
        <v>2528</v>
      </c>
      <c r="E281" s="52"/>
    </row>
    <row r="282" spans="1:5" ht="16.5" thickBot="1">
      <c r="A282" s="67" t="s">
        <v>127</v>
      </c>
      <c r="B282" s="67">
        <v>952</v>
      </c>
      <c r="C282" s="52" t="s">
        <v>418</v>
      </c>
      <c r="D282" s="69" t="s">
        <v>2529</v>
      </c>
      <c r="E282" s="52"/>
    </row>
    <row r="283" spans="1:5" ht="16.5" thickBot="1">
      <c r="A283" s="66" t="s">
        <v>127</v>
      </c>
      <c r="B283" s="66">
        <v>953</v>
      </c>
      <c r="C283" s="52" t="s">
        <v>419</v>
      </c>
      <c r="D283" s="69" t="s">
        <v>2530</v>
      </c>
      <c r="E283" s="52"/>
    </row>
    <row r="284" spans="1:5" ht="16.5" thickBot="1">
      <c r="A284" s="67" t="s">
        <v>127</v>
      </c>
      <c r="B284" s="67">
        <v>954</v>
      </c>
      <c r="C284" s="52" t="s">
        <v>420</v>
      </c>
      <c r="D284" s="69" t="s">
        <v>2531</v>
      </c>
      <c r="E284" s="52"/>
    </row>
    <row r="285" spans="1:5" ht="16.5" thickBot="1">
      <c r="A285" s="66" t="s">
        <v>127</v>
      </c>
      <c r="B285" s="66">
        <v>956</v>
      </c>
      <c r="C285" s="52" t="s">
        <v>421</v>
      </c>
      <c r="D285" s="69" t="s">
        <v>2532</v>
      </c>
      <c r="E285" s="52"/>
    </row>
    <row r="286" spans="1:5" ht="16.5" thickBot="1">
      <c r="A286" s="67" t="s">
        <v>127</v>
      </c>
      <c r="B286" s="67">
        <v>959</v>
      </c>
      <c r="C286" s="52" t="s">
        <v>422</v>
      </c>
      <c r="D286" s="69" t="s">
        <v>2533</v>
      </c>
      <c r="E286" s="52"/>
    </row>
    <row r="287" spans="1:5" ht="16.5" thickBot="1">
      <c r="A287" s="66" t="s">
        <v>127</v>
      </c>
      <c r="B287" s="66">
        <v>960</v>
      </c>
      <c r="C287" s="52" t="s">
        <v>423</v>
      </c>
      <c r="D287" s="69" t="s">
        <v>2534</v>
      </c>
      <c r="E287" s="52"/>
    </row>
    <row r="288" spans="1:5" ht="16.5" thickBot="1">
      <c r="A288" s="67" t="s">
        <v>127</v>
      </c>
      <c r="B288" s="67">
        <v>961</v>
      </c>
      <c r="C288" s="52" t="s">
        <v>424</v>
      </c>
      <c r="D288" s="69" t="s">
        <v>2535</v>
      </c>
      <c r="E288" s="52"/>
    </row>
    <row r="289" spans="1:5" ht="16.5" thickBot="1">
      <c r="A289" s="66" t="s">
        <v>127</v>
      </c>
      <c r="B289" s="66">
        <v>962</v>
      </c>
      <c r="C289" s="52" t="s">
        <v>425</v>
      </c>
      <c r="D289" s="69" t="s">
        <v>2536</v>
      </c>
      <c r="E289" s="52"/>
    </row>
    <row r="290" spans="1:5" ht="16.5" thickBot="1">
      <c r="A290" s="67" t="s">
        <v>127</v>
      </c>
      <c r="B290" s="67">
        <v>963</v>
      </c>
      <c r="C290" s="52" t="s">
        <v>426</v>
      </c>
      <c r="D290" s="69" t="s">
        <v>2515</v>
      </c>
      <c r="E290" s="52"/>
    </row>
    <row r="291" spans="1:5" ht="16.5" thickBot="1">
      <c r="A291" s="66" t="s">
        <v>127</v>
      </c>
      <c r="B291" s="66">
        <v>964</v>
      </c>
      <c r="C291" s="52" t="s">
        <v>427</v>
      </c>
      <c r="D291" s="69" t="s">
        <v>2537</v>
      </c>
      <c r="E291" s="52"/>
    </row>
    <row r="292" spans="1:5" ht="16.5" thickBot="1">
      <c r="A292" s="67" t="s">
        <v>127</v>
      </c>
      <c r="B292" s="67">
        <v>965</v>
      </c>
      <c r="C292" s="52" t="s">
        <v>428</v>
      </c>
      <c r="D292" s="69" t="s">
        <v>2395</v>
      </c>
      <c r="E292" s="52"/>
    </row>
    <row r="293" spans="1:5" ht="16.5" thickBot="1">
      <c r="A293" s="66" t="s">
        <v>127</v>
      </c>
      <c r="B293" s="66">
        <v>966</v>
      </c>
      <c r="C293" s="52" t="s">
        <v>429</v>
      </c>
      <c r="D293" s="69" t="s">
        <v>2538</v>
      </c>
      <c r="E293" s="52"/>
    </row>
    <row r="294" spans="1:5" ht="16.5" thickBot="1">
      <c r="A294" s="67" t="s">
        <v>127</v>
      </c>
      <c r="B294" s="67">
        <v>969</v>
      </c>
      <c r="C294" s="52" t="s">
        <v>430</v>
      </c>
      <c r="D294" s="69" t="s">
        <v>2539</v>
      </c>
      <c r="E294" s="52"/>
    </row>
    <row r="295" spans="1:5" ht="16.5" thickBot="1">
      <c r="A295" s="66" t="s">
        <v>127</v>
      </c>
      <c r="B295" s="66">
        <v>970</v>
      </c>
      <c r="C295" s="52" t="s">
        <v>431</v>
      </c>
      <c r="D295" s="69" t="s">
        <v>2540</v>
      </c>
      <c r="E295" s="52"/>
    </row>
    <row r="296" spans="1:5" ht="16.5" thickBot="1">
      <c r="A296" s="67" t="s">
        <v>127</v>
      </c>
      <c r="B296" s="67">
        <v>972</v>
      </c>
      <c r="C296" s="52" t="s">
        <v>432</v>
      </c>
      <c r="D296" s="69" t="s">
        <v>2541</v>
      </c>
      <c r="E296" s="52"/>
    </row>
    <row r="297" spans="1:5" ht="16.5" thickBot="1">
      <c r="A297" s="66" t="s">
        <v>127</v>
      </c>
      <c r="B297" s="66">
        <v>973</v>
      </c>
      <c r="C297" s="52" t="s">
        <v>433</v>
      </c>
      <c r="D297" s="69" t="s">
        <v>2382</v>
      </c>
      <c r="E297" s="52"/>
    </row>
    <row r="298" spans="1:5" ht="16.5" thickBot="1">
      <c r="A298" s="67" t="s">
        <v>127</v>
      </c>
      <c r="B298" s="67">
        <v>974</v>
      </c>
      <c r="C298" s="52" t="s">
        <v>434</v>
      </c>
      <c r="D298" s="69" t="s">
        <v>2542</v>
      </c>
      <c r="E298" s="52"/>
    </row>
    <row r="299" spans="1:5" ht="16.5" thickBot="1">
      <c r="A299" s="66" t="s">
        <v>127</v>
      </c>
      <c r="B299" s="66">
        <v>975</v>
      </c>
      <c r="C299" s="52" t="s">
        <v>435</v>
      </c>
      <c r="D299" s="69" t="s">
        <v>2543</v>
      </c>
      <c r="E299" s="52"/>
    </row>
    <row r="300" spans="1:5" ht="16.5" thickBot="1">
      <c r="A300" s="67" t="s">
        <v>127</v>
      </c>
      <c r="B300" s="67">
        <v>976</v>
      </c>
      <c r="C300" s="52" t="s">
        <v>436</v>
      </c>
      <c r="D300" s="69" t="s">
        <v>2544</v>
      </c>
      <c r="E300" s="52"/>
    </row>
    <row r="301" spans="1:5" ht="16.5" thickBot="1">
      <c r="A301" s="66" t="s">
        <v>127</v>
      </c>
      <c r="B301" s="66">
        <v>977</v>
      </c>
      <c r="C301" s="52" t="s">
        <v>437</v>
      </c>
      <c r="D301" s="69" t="s">
        <v>2545</v>
      </c>
      <c r="E301" s="52"/>
    </row>
    <row r="302" spans="1:5" ht="16.5" thickBot="1">
      <c r="A302" s="67" t="s">
        <v>127</v>
      </c>
      <c r="B302" s="67">
        <v>978</v>
      </c>
      <c r="C302" s="52" t="s">
        <v>438</v>
      </c>
      <c r="D302" s="69" t="s">
        <v>2546</v>
      </c>
      <c r="E302" s="52"/>
    </row>
    <row r="303" spans="1:5" ht="16.5" thickBot="1">
      <c r="A303" s="66" t="s">
        <v>127</v>
      </c>
      <c r="B303" s="66">
        <v>979</v>
      </c>
      <c r="C303" s="52" t="s">
        <v>439</v>
      </c>
      <c r="D303" s="69" t="s">
        <v>2547</v>
      </c>
      <c r="E303" s="52"/>
    </row>
    <row r="304" spans="1:5" ht="16.5" thickBot="1">
      <c r="A304" s="67" t="s">
        <v>127</v>
      </c>
      <c r="B304" s="67">
        <v>980</v>
      </c>
      <c r="C304" s="52" t="s">
        <v>440</v>
      </c>
      <c r="D304" s="69" t="s">
        <v>2548</v>
      </c>
      <c r="E304" s="52"/>
    </row>
    <row r="305" spans="1:5" ht="16.5" thickBot="1">
      <c r="A305" s="66" t="s">
        <v>127</v>
      </c>
      <c r="B305" s="66">
        <v>981</v>
      </c>
      <c r="C305" s="52" t="s">
        <v>441</v>
      </c>
      <c r="D305" s="69" t="s">
        <v>2549</v>
      </c>
      <c r="E305" s="52"/>
    </row>
    <row r="306" spans="1:5" ht="16.5" thickBot="1">
      <c r="A306" s="67" t="s">
        <v>127</v>
      </c>
      <c r="B306" s="67">
        <v>983</v>
      </c>
      <c r="C306" s="52" t="s">
        <v>442</v>
      </c>
      <c r="D306" s="69" t="s">
        <v>2550</v>
      </c>
      <c r="E306" s="52"/>
    </row>
    <row r="307" spans="1:5" ht="16.5" thickBot="1">
      <c r="A307" s="66" t="s">
        <v>127</v>
      </c>
      <c r="B307" s="66">
        <v>984</v>
      </c>
      <c r="C307" s="52" t="s">
        <v>443</v>
      </c>
      <c r="D307" s="69" t="s">
        <v>2551</v>
      </c>
      <c r="E307" s="52"/>
    </row>
    <row r="308" spans="1:5" ht="16.5" thickBot="1">
      <c r="A308" s="67" t="s">
        <v>127</v>
      </c>
      <c r="B308" s="67">
        <v>985</v>
      </c>
      <c r="C308" s="52" t="s">
        <v>444</v>
      </c>
      <c r="D308" s="69" t="s">
        <v>2552</v>
      </c>
      <c r="E308" s="52"/>
    </row>
    <row r="309" spans="1:5" ht="16.5" thickBot="1">
      <c r="A309" s="66" t="s">
        <v>127</v>
      </c>
      <c r="B309" s="66">
        <v>987</v>
      </c>
      <c r="C309" s="52" t="s">
        <v>445</v>
      </c>
      <c r="D309" s="69" t="s">
        <v>2553</v>
      </c>
      <c r="E309" s="52"/>
    </row>
    <row r="310" spans="1:5" ht="16.5" thickBot="1">
      <c r="A310" s="67" t="s">
        <v>127</v>
      </c>
      <c r="B310" s="67">
        <v>988</v>
      </c>
      <c r="C310" s="52" t="s">
        <v>446</v>
      </c>
      <c r="D310" s="69" t="s">
        <v>2474</v>
      </c>
      <c r="E310" s="52"/>
    </row>
    <row r="311" spans="1:5" ht="16.5" thickBot="1">
      <c r="A311" s="66" t="s">
        <v>127</v>
      </c>
      <c r="B311" s="66">
        <v>989</v>
      </c>
      <c r="C311" s="52" t="s">
        <v>447</v>
      </c>
      <c r="D311" s="69" t="s">
        <v>2362</v>
      </c>
      <c r="E311" s="52"/>
    </row>
    <row r="312" spans="1:5" ht="16.5" thickBot="1">
      <c r="A312" s="67" t="s">
        <v>127</v>
      </c>
      <c r="B312" s="67">
        <v>991</v>
      </c>
      <c r="C312" s="52" t="s">
        <v>448</v>
      </c>
      <c r="D312" s="69" t="s">
        <v>2554</v>
      </c>
      <c r="E312" s="52"/>
    </row>
    <row r="313" spans="1:5" ht="16.5" thickBot="1">
      <c r="A313" s="66" t="s">
        <v>127</v>
      </c>
      <c r="B313" s="66">
        <v>994</v>
      </c>
      <c r="C313" s="52" t="s">
        <v>449</v>
      </c>
      <c r="D313" s="69" t="s">
        <v>2434</v>
      </c>
      <c r="E313" s="52"/>
    </row>
    <row r="314" spans="1:5" ht="16.5" thickBot="1">
      <c r="A314" s="67" t="s">
        <v>127</v>
      </c>
      <c r="B314" s="67">
        <v>995</v>
      </c>
      <c r="C314" s="52" t="s">
        <v>450</v>
      </c>
      <c r="D314" s="69" t="s">
        <v>2555</v>
      </c>
      <c r="E314" s="52"/>
    </row>
    <row r="315" spans="1:5" ht="16.5" thickBot="1">
      <c r="A315" s="66" t="s">
        <v>127</v>
      </c>
      <c r="B315" s="66">
        <v>999</v>
      </c>
      <c r="C315" s="52" t="s">
        <v>451</v>
      </c>
      <c r="D315" s="69" t="s">
        <v>3028</v>
      </c>
      <c r="E315" s="52"/>
    </row>
    <row r="316" spans="1:5" ht="16.5" thickBot="1">
      <c r="A316" s="67" t="s">
        <v>128</v>
      </c>
      <c r="B316" s="67">
        <v>2</v>
      </c>
      <c r="C316" s="52" t="s">
        <v>452</v>
      </c>
      <c r="D316" s="69" t="s">
        <v>2556</v>
      </c>
      <c r="E316" s="52"/>
    </row>
    <row r="317" spans="1:5" ht="16.5" thickBot="1">
      <c r="A317" s="66" t="s">
        <v>128</v>
      </c>
      <c r="B317" s="66">
        <v>3</v>
      </c>
      <c r="C317" s="52" t="s">
        <v>453</v>
      </c>
      <c r="D317" s="69" t="s">
        <v>2557</v>
      </c>
      <c r="E317" s="52"/>
    </row>
    <row r="318" spans="1:5" ht="16.5" thickBot="1">
      <c r="A318" s="67" t="s">
        <v>128</v>
      </c>
      <c r="B318" s="67">
        <v>4</v>
      </c>
      <c r="C318" s="52" t="s">
        <v>454</v>
      </c>
      <c r="D318" s="69" t="s">
        <v>2558</v>
      </c>
      <c r="E318" s="52"/>
    </row>
    <row r="319" spans="1:5" ht="16.5" thickBot="1">
      <c r="A319" s="66" t="s">
        <v>128</v>
      </c>
      <c r="B319" s="66">
        <v>5</v>
      </c>
      <c r="C319" s="52" t="s">
        <v>455</v>
      </c>
      <c r="D319" s="69" t="s">
        <v>2559</v>
      </c>
      <c r="E319" s="52"/>
    </row>
    <row r="320" spans="1:5" ht="16.5" thickBot="1">
      <c r="A320" s="67" t="s">
        <v>128</v>
      </c>
      <c r="B320" s="67">
        <v>6</v>
      </c>
      <c r="C320" s="52" t="s">
        <v>456</v>
      </c>
      <c r="D320" s="69" t="s">
        <v>2560</v>
      </c>
      <c r="E320" s="52"/>
    </row>
    <row r="321" spans="1:5" ht="16.5" thickBot="1">
      <c r="A321" s="66" t="s">
        <v>128</v>
      </c>
      <c r="B321" s="66">
        <v>10</v>
      </c>
      <c r="C321" s="52" t="s">
        <v>457</v>
      </c>
      <c r="D321" s="69" t="s">
        <v>2561</v>
      </c>
      <c r="E321" s="52"/>
    </row>
    <row r="322" spans="1:5" ht="16.5" thickBot="1">
      <c r="A322" s="67" t="s">
        <v>128</v>
      </c>
      <c r="B322" s="67">
        <v>14</v>
      </c>
      <c r="C322" s="52" t="s">
        <v>458</v>
      </c>
      <c r="D322" s="69" t="s">
        <v>2562</v>
      </c>
      <c r="E322" s="52"/>
    </row>
    <row r="323" spans="1:5" ht="16.5" thickBot="1">
      <c r="A323" s="66" t="s">
        <v>128</v>
      </c>
      <c r="B323" s="66">
        <v>17</v>
      </c>
      <c r="C323" s="52" t="s">
        <v>459</v>
      </c>
      <c r="D323" s="69" t="s">
        <v>2563</v>
      </c>
      <c r="E323" s="52"/>
    </row>
    <row r="324" spans="1:5" ht="16.5" thickBot="1">
      <c r="A324" s="67" t="s">
        <v>128</v>
      </c>
      <c r="B324" s="67">
        <v>26</v>
      </c>
      <c r="C324" s="52" t="s">
        <v>460</v>
      </c>
      <c r="D324" s="69" t="s">
        <v>2564</v>
      </c>
      <c r="E324" s="52"/>
    </row>
    <row r="325" spans="1:5" ht="16.5" thickBot="1">
      <c r="A325" s="66" t="s">
        <v>128</v>
      </c>
      <c r="B325" s="66">
        <v>34</v>
      </c>
      <c r="C325" s="52" t="s">
        <v>461</v>
      </c>
      <c r="D325" s="69" t="s">
        <v>2565</v>
      </c>
      <c r="E325" s="52"/>
    </row>
    <row r="326" spans="1:5" ht="16.5" thickBot="1">
      <c r="A326" s="67" t="s">
        <v>128</v>
      </c>
      <c r="B326" s="67">
        <v>40</v>
      </c>
      <c r="C326" s="52" t="s">
        <v>462</v>
      </c>
      <c r="D326" s="69" t="s">
        <v>2566</v>
      </c>
      <c r="E326" s="52"/>
    </row>
    <row r="327" spans="1:5" ht="16.5" thickBot="1">
      <c r="A327" s="66" t="s">
        <v>128</v>
      </c>
      <c r="B327" s="66">
        <v>41</v>
      </c>
      <c r="C327" s="52" t="s">
        <v>463</v>
      </c>
      <c r="D327" s="69" t="s">
        <v>2567</v>
      </c>
      <c r="E327" s="52"/>
    </row>
    <row r="328" spans="1:5" ht="16.5" thickBot="1">
      <c r="A328" s="67" t="s">
        <v>128</v>
      </c>
      <c r="B328" s="67">
        <v>42</v>
      </c>
      <c r="C328" s="52" t="s">
        <v>464</v>
      </c>
      <c r="D328" s="69" t="s">
        <v>2568</v>
      </c>
      <c r="E328" s="52"/>
    </row>
    <row r="329" spans="1:5" ht="16.5" thickBot="1">
      <c r="A329" s="66" t="s">
        <v>128</v>
      </c>
      <c r="B329" s="66">
        <v>43</v>
      </c>
      <c r="C329" s="52" t="s">
        <v>465</v>
      </c>
      <c r="D329" s="69" t="s">
        <v>2569</v>
      </c>
      <c r="E329" s="52"/>
    </row>
    <row r="330" spans="1:5" ht="16.5" thickBot="1">
      <c r="A330" s="67" t="s">
        <v>128</v>
      </c>
      <c r="B330" s="67">
        <v>44</v>
      </c>
      <c r="C330" s="52" t="s">
        <v>466</v>
      </c>
      <c r="D330" s="69" t="s">
        <v>2570</v>
      </c>
      <c r="E330" s="52"/>
    </row>
    <row r="331" spans="1:5" ht="16.5" thickBot="1">
      <c r="A331" s="66" t="s">
        <v>128</v>
      </c>
      <c r="B331" s="66">
        <v>45</v>
      </c>
      <c r="C331" s="52" t="s">
        <v>467</v>
      </c>
      <c r="D331" s="69" t="s">
        <v>2571</v>
      </c>
      <c r="E331" s="52"/>
    </row>
    <row r="332" spans="1:5" ht="16.5" thickBot="1">
      <c r="A332" s="67" t="s">
        <v>128</v>
      </c>
      <c r="B332" s="67">
        <v>46</v>
      </c>
      <c r="C332" s="52" t="s">
        <v>468</v>
      </c>
      <c r="D332" s="69" t="s">
        <v>2572</v>
      </c>
      <c r="E332" s="52"/>
    </row>
    <row r="333" spans="1:5" ht="16.5" thickBot="1">
      <c r="A333" s="66" t="s">
        <v>128</v>
      </c>
      <c r="B333" s="66">
        <v>49</v>
      </c>
      <c r="C333" s="52" t="s">
        <v>469</v>
      </c>
      <c r="D333" s="69" t="s">
        <v>2573</v>
      </c>
      <c r="E333" s="52"/>
    </row>
    <row r="334" spans="1:5" ht="16.5" thickBot="1">
      <c r="A334" s="67" t="s">
        <v>128</v>
      </c>
      <c r="B334" s="67">
        <v>51</v>
      </c>
      <c r="C334" s="52" t="s">
        <v>470</v>
      </c>
      <c r="D334" s="69" t="s">
        <v>2574</v>
      </c>
      <c r="E334" s="52"/>
    </row>
    <row r="335" spans="1:5" ht="16.5" thickBot="1">
      <c r="A335" s="66" t="s">
        <v>128</v>
      </c>
      <c r="B335" s="66">
        <v>54</v>
      </c>
      <c r="C335" s="52" t="s">
        <v>471</v>
      </c>
      <c r="D335" s="69" t="s">
        <v>2575</v>
      </c>
      <c r="E335" s="52"/>
    </row>
    <row r="336" spans="1:5" ht="16.5" thickBot="1">
      <c r="A336" s="67" t="s">
        <v>128</v>
      </c>
      <c r="B336" s="67">
        <v>55</v>
      </c>
      <c r="C336" s="52" t="s">
        <v>472</v>
      </c>
      <c r="D336" s="69" t="s">
        <v>2576</v>
      </c>
      <c r="E336" s="52"/>
    </row>
    <row r="337" spans="1:5" ht="16.5" thickBot="1">
      <c r="A337" s="66" t="s">
        <v>128</v>
      </c>
      <c r="B337" s="66">
        <v>56</v>
      </c>
      <c r="C337" s="52" t="s">
        <v>473</v>
      </c>
      <c r="D337" s="69" t="s">
        <v>2577</v>
      </c>
      <c r="E337" s="52"/>
    </row>
    <row r="338" spans="1:5" ht="16.5" thickBot="1">
      <c r="A338" s="67" t="s">
        <v>128</v>
      </c>
      <c r="B338" s="67">
        <v>58</v>
      </c>
      <c r="C338" s="52" t="s">
        <v>474</v>
      </c>
      <c r="D338" s="69" t="s">
        <v>2578</v>
      </c>
      <c r="E338" s="52"/>
    </row>
    <row r="339" spans="1:5" ht="16.5" thickBot="1">
      <c r="A339" s="66" t="s">
        <v>128</v>
      </c>
      <c r="B339" s="66">
        <v>59</v>
      </c>
      <c r="C339" s="52" t="s">
        <v>475</v>
      </c>
      <c r="D339" s="69" t="s">
        <v>2579</v>
      </c>
      <c r="E339" s="52"/>
    </row>
    <row r="340" spans="1:5" ht="16.5" thickBot="1">
      <c r="A340" s="67" t="s">
        <v>128</v>
      </c>
      <c r="B340" s="67">
        <v>64</v>
      </c>
      <c r="C340" s="52" t="s">
        <v>476</v>
      </c>
      <c r="D340" s="69" t="s">
        <v>2580</v>
      </c>
      <c r="E340" s="52"/>
    </row>
    <row r="341" spans="1:5" ht="16.5" thickBot="1">
      <c r="A341" s="66" t="s">
        <v>128</v>
      </c>
      <c r="B341" s="66">
        <v>65</v>
      </c>
      <c r="C341" s="52" t="s">
        <v>477</v>
      </c>
      <c r="D341" s="69" t="s">
        <v>2581</v>
      </c>
      <c r="E341" s="52"/>
    </row>
    <row r="342" spans="1:5" ht="16.5" thickBot="1">
      <c r="A342" s="67" t="s">
        <v>128</v>
      </c>
      <c r="B342" s="67">
        <v>66</v>
      </c>
      <c r="C342" s="52" t="s">
        <v>478</v>
      </c>
      <c r="D342" s="69" t="s">
        <v>2582</v>
      </c>
      <c r="E342" s="52"/>
    </row>
    <row r="343" spans="1:5" ht="16.5" thickBot="1">
      <c r="A343" s="66" t="s">
        <v>128</v>
      </c>
      <c r="B343" s="66">
        <v>68</v>
      </c>
      <c r="C343" s="52" t="s">
        <v>479</v>
      </c>
      <c r="D343" s="69" t="s">
        <v>2583</v>
      </c>
      <c r="E343" s="52"/>
    </row>
    <row r="344" spans="1:5" ht="16.5" thickBot="1">
      <c r="A344" s="67" t="s">
        <v>128</v>
      </c>
      <c r="B344" s="67">
        <v>69</v>
      </c>
      <c r="C344" s="52" t="s">
        <v>480</v>
      </c>
      <c r="D344" s="69" t="s">
        <v>2584</v>
      </c>
      <c r="E344" s="52"/>
    </row>
    <row r="345" spans="1:5" ht="16.5" thickBot="1">
      <c r="A345" s="66" t="s">
        <v>128</v>
      </c>
      <c r="B345" s="66">
        <v>75</v>
      </c>
      <c r="C345" s="52" t="s">
        <v>481</v>
      </c>
      <c r="D345" s="69" t="s">
        <v>2585</v>
      </c>
      <c r="E345" s="52"/>
    </row>
    <row r="346" spans="1:5" ht="16.5" thickBot="1">
      <c r="A346" s="67" t="s">
        <v>128</v>
      </c>
      <c r="B346" s="67">
        <v>76</v>
      </c>
      <c r="C346" s="52" t="s">
        <v>482</v>
      </c>
      <c r="D346" s="69" t="s">
        <v>2586</v>
      </c>
      <c r="E346" s="52"/>
    </row>
    <row r="347" spans="1:5" ht="16.5" thickBot="1">
      <c r="A347" s="66" t="s">
        <v>128</v>
      </c>
      <c r="B347" s="66">
        <v>77</v>
      </c>
      <c r="C347" s="52" t="s">
        <v>483</v>
      </c>
      <c r="D347" s="69" t="s">
        <v>2587</v>
      </c>
      <c r="E347" s="52"/>
    </row>
    <row r="348" spans="1:5" ht="16.5" thickBot="1">
      <c r="A348" s="67" t="s">
        <v>128</v>
      </c>
      <c r="B348" s="67">
        <v>80</v>
      </c>
      <c r="C348" s="52" t="s">
        <v>484</v>
      </c>
      <c r="D348" s="69" t="s">
        <v>2588</v>
      </c>
      <c r="E348" s="52"/>
    </row>
    <row r="349" spans="1:5" ht="16.5" thickBot="1">
      <c r="A349" s="66" t="s">
        <v>128</v>
      </c>
      <c r="B349" s="66">
        <v>85</v>
      </c>
      <c r="C349" s="52" t="s">
        <v>485</v>
      </c>
      <c r="D349" s="69" t="s">
        <v>2589</v>
      </c>
      <c r="E349" s="52"/>
    </row>
    <row r="350" spans="1:5" ht="16.5" thickBot="1">
      <c r="A350" s="67" t="s">
        <v>128</v>
      </c>
      <c r="B350" s="67">
        <v>90</v>
      </c>
      <c r="C350" s="52" t="s">
        <v>486</v>
      </c>
      <c r="D350" s="69" t="s">
        <v>2590</v>
      </c>
      <c r="E350" s="52"/>
    </row>
    <row r="351" spans="1:5" ht="16.5" thickBot="1">
      <c r="A351" s="66" t="s">
        <v>128</v>
      </c>
      <c r="B351" s="66">
        <v>92</v>
      </c>
      <c r="C351" s="52" t="s">
        <v>487</v>
      </c>
      <c r="D351" s="69" t="s">
        <v>2591</v>
      </c>
      <c r="E351" s="52"/>
    </row>
    <row r="352" spans="1:5" ht="16.5" thickBot="1">
      <c r="A352" s="67" t="s">
        <v>128</v>
      </c>
      <c r="B352" s="67">
        <v>93</v>
      </c>
      <c r="C352" s="52" t="s">
        <v>488</v>
      </c>
      <c r="D352" s="69" t="s">
        <v>2592</v>
      </c>
      <c r="E352" s="52"/>
    </row>
    <row r="353" spans="1:5" ht="16.5" thickBot="1">
      <c r="A353" s="66" t="s">
        <v>128</v>
      </c>
      <c r="B353" s="66">
        <v>94</v>
      </c>
      <c r="C353" s="52" t="s">
        <v>489</v>
      </c>
      <c r="D353" s="69" t="s">
        <v>2593</v>
      </c>
      <c r="E353" s="52"/>
    </row>
    <row r="354" spans="1:5" ht="16.5" thickBot="1">
      <c r="A354" s="67" t="s">
        <v>128</v>
      </c>
      <c r="B354" s="67">
        <v>95</v>
      </c>
      <c r="C354" s="52" t="s">
        <v>490</v>
      </c>
      <c r="D354" s="69" t="s">
        <v>2594</v>
      </c>
      <c r="E354" s="52"/>
    </row>
    <row r="355" spans="1:5" ht="16.5" thickBot="1">
      <c r="A355" s="66" t="s">
        <v>128</v>
      </c>
      <c r="B355" s="66">
        <v>96</v>
      </c>
      <c r="C355" s="52" t="s">
        <v>491</v>
      </c>
      <c r="D355" s="69" t="s">
        <v>2595</v>
      </c>
      <c r="E355" s="52"/>
    </row>
    <row r="356" spans="1:5" ht="16.5" thickBot="1">
      <c r="A356" s="67" t="s">
        <v>128</v>
      </c>
      <c r="B356" s="67">
        <v>97</v>
      </c>
      <c r="C356" s="52" t="s">
        <v>492</v>
      </c>
      <c r="D356" s="69" t="s">
        <v>2596</v>
      </c>
      <c r="E356" s="52"/>
    </row>
    <row r="357" spans="1:5" ht="16.5" thickBot="1">
      <c r="A357" s="66" t="s">
        <v>128</v>
      </c>
      <c r="B357" s="66">
        <v>98</v>
      </c>
      <c r="C357" s="52" t="s">
        <v>493</v>
      </c>
      <c r="D357" s="69" t="s">
        <v>2597</v>
      </c>
      <c r="E357" s="52"/>
    </row>
    <row r="358" spans="1:5" ht="16.5" thickBot="1">
      <c r="A358" s="67" t="s">
        <v>128</v>
      </c>
      <c r="B358" s="67">
        <v>99</v>
      </c>
      <c r="C358" s="52" t="s">
        <v>494</v>
      </c>
      <c r="D358" s="69" t="s">
        <v>2598</v>
      </c>
      <c r="E358" s="52"/>
    </row>
    <row r="359" spans="1:5" ht="16.5" thickBot="1">
      <c r="A359" s="66" t="s">
        <v>128</v>
      </c>
      <c r="B359" s="66">
        <v>100</v>
      </c>
      <c r="C359" s="52" t="s">
        <v>495</v>
      </c>
      <c r="D359" s="69" t="s">
        <v>2599</v>
      </c>
      <c r="E359" s="52"/>
    </row>
    <row r="360" spans="1:5" ht="16.5" thickBot="1">
      <c r="A360" s="67" t="s">
        <v>128</v>
      </c>
      <c r="B360" s="67">
        <v>102</v>
      </c>
      <c r="C360" s="52" t="s">
        <v>496</v>
      </c>
      <c r="D360" s="69" t="s">
        <v>2600</v>
      </c>
      <c r="E360" s="52"/>
    </row>
    <row r="361" spans="1:5" ht="16.5" thickBot="1">
      <c r="A361" s="66" t="s">
        <v>128</v>
      </c>
      <c r="B361" s="66">
        <v>103</v>
      </c>
      <c r="C361" s="52" t="s">
        <v>497</v>
      </c>
      <c r="D361" s="69" t="s">
        <v>2601</v>
      </c>
      <c r="E361" s="52"/>
    </row>
    <row r="362" spans="1:5" ht="16.5" thickBot="1">
      <c r="A362" s="67" t="s">
        <v>128</v>
      </c>
      <c r="B362" s="67">
        <v>106</v>
      </c>
      <c r="C362" s="52" t="s">
        <v>498</v>
      </c>
      <c r="D362" s="69" t="s">
        <v>2602</v>
      </c>
      <c r="E362" s="52"/>
    </row>
    <row r="363" spans="1:5" ht="16.5" thickBot="1">
      <c r="A363" s="66" t="s">
        <v>128</v>
      </c>
      <c r="B363" s="66">
        <v>107</v>
      </c>
      <c r="C363" s="52" t="s">
        <v>499</v>
      </c>
      <c r="D363" s="69" t="s">
        <v>2603</v>
      </c>
      <c r="E363" s="52"/>
    </row>
    <row r="364" spans="1:5" ht="16.5" thickBot="1">
      <c r="A364" s="67" t="s">
        <v>128</v>
      </c>
      <c r="B364" s="67">
        <v>109</v>
      </c>
      <c r="C364" s="52" t="s">
        <v>500</v>
      </c>
      <c r="D364" s="69" t="s">
        <v>2604</v>
      </c>
      <c r="E364" s="52"/>
    </row>
    <row r="365" spans="1:5" ht="16.5" thickBot="1">
      <c r="A365" s="66" t="s">
        <v>128</v>
      </c>
      <c r="B365" s="66">
        <v>110</v>
      </c>
      <c r="C365" s="52" t="s">
        <v>501</v>
      </c>
      <c r="D365" s="69" t="s">
        <v>2605</v>
      </c>
      <c r="E365" s="52"/>
    </row>
    <row r="366" spans="1:5" ht="16.5" thickBot="1">
      <c r="A366" s="67" t="s">
        <v>128</v>
      </c>
      <c r="B366" s="67">
        <v>111</v>
      </c>
      <c r="C366" s="52" t="s">
        <v>502</v>
      </c>
      <c r="D366" s="69" t="s">
        <v>2606</v>
      </c>
      <c r="E366" s="52"/>
    </row>
    <row r="367" spans="1:5" ht="16.5" thickBot="1">
      <c r="A367" s="66" t="s">
        <v>128</v>
      </c>
      <c r="B367" s="66">
        <v>112</v>
      </c>
      <c r="C367" s="52" t="s">
        <v>503</v>
      </c>
      <c r="D367" s="69" t="s">
        <v>2607</v>
      </c>
      <c r="E367" s="52"/>
    </row>
    <row r="368" spans="1:5" ht="16.5" thickBot="1">
      <c r="A368" s="67" t="s">
        <v>128</v>
      </c>
      <c r="B368" s="67">
        <v>114</v>
      </c>
      <c r="C368" s="52" t="s">
        <v>504</v>
      </c>
      <c r="D368" s="69" t="s">
        <v>2608</v>
      </c>
      <c r="E368" s="52"/>
    </row>
    <row r="369" spans="1:5" ht="16.5" thickBot="1">
      <c r="A369" s="66" t="s">
        <v>128</v>
      </c>
      <c r="B369" s="66">
        <v>117</v>
      </c>
      <c r="C369" s="52" t="s">
        <v>505</v>
      </c>
      <c r="D369" s="69" t="s">
        <v>2609</v>
      </c>
      <c r="E369" s="52"/>
    </row>
    <row r="370" spans="1:5" ht="16.5" thickBot="1">
      <c r="A370" s="67" t="s">
        <v>128</v>
      </c>
      <c r="B370" s="67">
        <v>118</v>
      </c>
      <c r="C370" s="52" t="s">
        <v>506</v>
      </c>
      <c r="D370" s="69" t="s">
        <v>2610</v>
      </c>
      <c r="E370" s="52"/>
    </row>
    <row r="371" spans="1:5" ht="16.5" thickBot="1">
      <c r="A371" s="66" t="s">
        <v>128</v>
      </c>
      <c r="B371" s="66">
        <v>123</v>
      </c>
      <c r="C371" s="52" t="s">
        <v>507</v>
      </c>
      <c r="D371" s="69" t="s">
        <v>2611</v>
      </c>
      <c r="E371" s="52"/>
    </row>
    <row r="372" spans="1:5" ht="16.5" thickBot="1">
      <c r="A372" s="67" t="s">
        <v>128</v>
      </c>
      <c r="B372" s="67">
        <v>125</v>
      </c>
      <c r="C372" s="52" t="s">
        <v>508</v>
      </c>
      <c r="D372" s="69" t="s">
        <v>2612</v>
      </c>
      <c r="E372" s="52"/>
    </row>
    <row r="373" spans="1:5" ht="16.5" thickBot="1">
      <c r="A373" s="66" t="s">
        <v>128</v>
      </c>
      <c r="B373" s="66">
        <v>128</v>
      </c>
      <c r="C373" s="52" t="s">
        <v>509</v>
      </c>
      <c r="D373" s="69" t="s">
        <v>2613</v>
      </c>
      <c r="E373" s="52"/>
    </row>
    <row r="374" spans="1:5" ht="16.5" thickBot="1">
      <c r="A374" s="67" t="s">
        <v>128</v>
      </c>
      <c r="B374" s="67">
        <v>129</v>
      </c>
      <c r="C374" s="52" t="s">
        <v>510</v>
      </c>
      <c r="D374" s="69" t="s">
        <v>2614</v>
      </c>
      <c r="E374" s="52"/>
    </row>
    <row r="375" spans="1:5" ht="16.5" thickBot="1">
      <c r="A375" s="66" t="s">
        <v>128</v>
      </c>
      <c r="B375" s="66">
        <v>130</v>
      </c>
      <c r="C375" s="52" t="s">
        <v>511</v>
      </c>
      <c r="D375" s="69" t="s">
        <v>2615</v>
      </c>
      <c r="E375" s="52"/>
    </row>
    <row r="376" spans="1:5" ht="16.5" thickBot="1">
      <c r="A376" s="67" t="s">
        <v>128</v>
      </c>
      <c r="B376" s="67">
        <v>131</v>
      </c>
      <c r="C376" s="52" t="s">
        <v>512</v>
      </c>
      <c r="D376" s="69" t="s">
        <v>2616</v>
      </c>
      <c r="E376" s="52"/>
    </row>
    <row r="377" spans="1:5" ht="16.5" thickBot="1">
      <c r="A377" s="66" t="s">
        <v>128</v>
      </c>
      <c r="B377" s="66">
        <v>136</v>
      </c>
      <c r="C377" s="52" t="s">
        <v>513</v>
      </c>
      <c r="D377" s="69" t="s">
        <v>2617</v>
      </c>
      <c r="E377" s="52"/>
    </row>
    <row r="378" spans="1:5" ht="16.5" thickBot="1">
      <c r="A378" s="67" t="s">
        <v>128</v>
      </c>
      <c r="B378" s="67">
        <v>137</v>
      </c>
      <c r="C378" s="52" t="s">
        <v>514</v>
      </c>
      <c r="D378" s="69" t="s">
        <v>2618</v>
      </c>
      <c r="E378" s="52"/>
    </row>
    <row r="379" spans="1:5" ht="16.5" thickBot="1">
      <c r="A379" s="66" t="s">
        <v>128</v>
      </c>
      <c r="B379" s="66">
        <v>139</v>
      </c>
      <c r="C379" s="52" t="s">
        <v>515</v>
      </c>
      <c r="D379" s="69" t="s">
        <v>2619</v>
      </c>
      <c r="E379" s="52"/>
    </row>
    <row r="380" spans="1:5" ht="16.5" thickBot="1">
      <c r="A380" s="67" t="s">
        <v>128</v>
      </c>
      <c r="B380" s="67">
        <v>144</v>
      </c>
      <c r="C380" s="52" t="s">
        <v>516</v>
      </c>
      <c r="D380" s="69" t="s">
        <v>2620</v>
      </c>
      <c r="E380" s="52"/>
    </row>
    <row r="381" spans="1:5" ht="16.5" thickBot="1">
      <c r="A381" s="66" t="s">
        <v>128</v>
      </c>
      <c r="B381" s="66">
        <v>145</v>
      </c>
      <c r="C381" s="52" t="s">
        <v>517</v>
      </c>
      <c r="D381" s="69" t="s">
        <v>2621</v>
      </c>
      <c r="E381" s="52"/>
    </row>
    <row r="382" spans="1:5" ht="16.5" thickBot="1">
      <c r="A382" s="67" t="s">
        <v>128</v>
      </c>
      <c r="B382" s="67">
        <v>146</v>
      </c>
      <c r="C382" s="52" t="s">
        <v>518</v>
      </c>
      <c r="D382" s="69" t="s">
        <v>2622</v>
      </c>
      <c r="E382" s="52"/>
    </row>
    <row r="383" spans="1:5" ht="16.5" thickBot="1">
      <c r="A383" s="66" t="s">
        <v>128</v>
      </c>
      <c r="B383" s="66">
        <v>147</v>
      </c>
      <c r="C383" s="52" t="s">
        <v>519</v>
      </c>
      <c r="D383" s="69" t="s">
        <v>2623</v>
      </c>
      <c r="E383" s="52"/>
    </row>
    <row r="384" spans="1:5" ht="16.5" thickBot="1">
      <c r="A384" s="67" t="s">
        <v>128</v>
      </c>
      <c r="B384" s="67">
        <v>148</v>
      </c>
      <c r="C384" s="52" t="s">
        <v>520</v>
      </c>
      <c r="D384" s="69" t="s">
        <v>2624</v>
      </c>
      <c r="E384" s="52"/>
    </row>
    <row r="385" spans="1:5" ht="16.5" thickBot="1">
      <c r="A385" s="66" t="s">
        <v>128</v>
      </c>
      <c r="B385" s="66">
        <v>151</v>
      </c>
      <c r="C385" s="52" t="s">
        <v>521</v>
      </c>
      <c r="D385" s="69" t="s">
        <v>2625</v>
      </c>
      <c r="E385" s="52"/>
    </row>
    <row r="386" spans="1:5" ht="16.5" thickBot="1">
      <c r="A386" s="67" t="s">
        <v>128</v>
      </c>
      <c r="B386" s="67">
        <v>152</v>
      </c>
      <c r="C386" s="52" t="s">
        <v>522</v>
      </c>
      <c r="D386" s="69" t="s">
        <v>2626</v>
      </c>
      <c r="E386" s="52"/>
    </row>
    <row r="387" spans="1:5" ht="16.5" thickBot="1">
      <c r="A387" s="66" t="s">
        <v>128</v>
      </c>
      <c r="B387" s="66">
        <v>153</v>
      </c>
      <c r="C387" s="52" t="s">
        <v>523</v>
      </c>
      <c r="D387" s="69" t="s">
        <v>2627</v>
      </c>
      <c r="E387" s="52"/>
    </row>
    <row r="388" spans="1:5" ht="16.5" thickBot="1">
      <c r="A388" s="67" t="s">
        <v>128</v>
      </c>
      <c r="B388" s="67">
        <v>156</v>
      </c>
      <c r="C388" s="52" t="s">
        <v>524</v>
      </c>
      <c r="D388" s="69" t="s">
        <v>2568</v>
      </c>
      <c r="E388" s="52"/>
    </row>
    <row r="389" spans="1:5" ht="16.5" thickBot="1">
      <c r="A389" s="66" t="s">
        <v>128</v>
      </c>
      <c r="B389" s="66">
        <v>157</v>
      </c>
      <c r="C389" s="52" t="s">
        <v>525</v>
      </c>
      <c r="D389" s="69" t="s">
        <v>2628</v>
      </c>
      <c r="E389" s="52"/>
    </row>
    <row r="390" spans="1:5" ht="16.5" thickBot="1">
      <c r="A390" s="67" t="s">
        <v>128</v>
      </c>
      <c r="B390" s="67">
        <v>159</v>
      </c>
      <c r="C390" s="52" t="s">
        <v>526</v>
      </c>
      <c r="D390" s="69" t="s">
        <v>2629</v>
      </c>
      <c r="E390" s="52"/>
    </row>
    <row r="391" spans="1:5" ht="16.5" thickBot="1">
      <c r="A391" s="66" t="s">
        <v>128</v>
      </c>
      <c r="B391" s="66">
        <v>162</v>
      </c>
      <c r="C391" s="52" t="s">
        <v>527</v>
      </c>
      <c r="D391" s="69" t="s">
        <v>2630</v>
      </c>
      <c r="E391" s="52"/>
    </row>
    <row r="392" spans="1:5" ht="16.5" thickBot="1">
      <c r="A392" s="67" t="s">
        <v>128</v>
      </c>
      <c r="B392" s="67">
        <v>167</v>
      </c>
      <c r="C392" s="52" t="s">
        <v>528</v>
      </c>
      <c r="D392" s="69" t="s">
        <v>2355</v>
      </c>
      <c r="E392" s="52"/>
    </row>
    <row r="393" spans="1:5" ht="16.5" thickBot="1">
      <c r="A393" s="66" t="s">
        <v>128</v>
      </c>
      <c r="B393" s="66">
        <v>174</v>
      </c>
      <c r="C393" s="52" t="s">
        <v>529</v>
      </c>
      <c r="D393" s="69" t="s">
        <v>2631</v>
      </c>
      <c r="E393" s="52"/>
    </row>
    <row r="394" spans="1:5" ht="16.5" thickBot="1">
      <c r="A394" s="67" t="s">
        <v>128</v>
      </c>
      <c r="B394" s="67">
        <v>175</v>
      </c>
      <c r="C394" s="52" t="s">
        <v>530</v>
      </c>
      <c r="D394" s="69" t="s">
        <v>2632</v>
      </c>
      <c r="E394" s="52"/>
    </row>
    <row r="395" spans="1:5" ht="16.5" thickBot="1">
      <c r="A395" s="66" t="s">
        <v>128</v>
      </c>
      <c r="B395" s="66">
        <v>176</v>
      </c>
      <c r="C395" s="52" t="s">
        <v>531</v>
      </c>
      <c r="D395" s="69" t="s">
        <v>2633</v>
      </c>
      <c r="E395" s="52"/>
    </row>
    <row r="396" spans="1:5" ht="16.5" thickBot="1">
      <c r="A396" s="67" t="s">
        <v>128</v>
      </c>
      <c r="B396" s="67">
        <v>186</v>
      </c>
      <c r="C396" s="52" t="s">
        <v>532</v>
      </c>
      <c r="D396" s="69" t="s">
        <v>2634</v>
      </c>
      <c r="E396" s="52"/>
    </row>
    <row r="397" spans="1:5" ht="16.5" thickBot="1">
      <c r="A397" s="66" t="s">
        <v>128</v>
      </c>
      <c r="B397" s="66">
        <v>187</v>
      </c>
      <c r="C397" s="52" t="s">
        <v>533</v>
      </c>
      <c r="D397" s="69" t="s">
        <v>2635</v>
      </c>
      <c r="E397" s="52"/>
    </row>
    <row r="398" spans="1:5" ht="16.5" thickBot="1">
      <c r="A398" s="67" t="s">
        <v>128</v>
      </c>
      <c r="B398" s="67">
        <v>188</v>
      </c>
      <c r="C398" s="52" t="s">
        <v>534</v>
      </c>
      <c r="D398" s="69" t="s">
        <v>2636</v>
      </c>
      <c r="E398" s="52"/>
    </row>
    <row r="399" spans="1:5" ht="16.5" thickBot="1">
      <c r="A399" s="66" t="s">
        <v>128</v>
      </c>
      <c r="B399" s="66">
        <v>191</v>
      </c>
      <c r="C399" s="52" t="s">
        <v>3056</v>
      </c>
      <c r="D399" s="69" t="s">
        <v>2637</v>
      </c>
      <c r="E399" s="52"/>
    </row>
    <row r="400" spans="1:5" ht="16.5" thickBot="1">
      <c r="A400" s="67" t="s">
        <v>128</v>
      </c>
      <c r="B400" s="67">
        <v>192</v>
      </c>
      <c r="C400" s="52" t="s">
        <v>3057</v>
      </c>
      <c r="D400" s="69" t="s">
        <v>2638</v>
      </c>
      <c r="E400" s="52"/>
    </row>
    <row r="401" spans="1:5" ht="16.5" thickBot="1">
      <c r="A401" s="66" t="s">
        <v>128</v>
      </c>
      <c r="B401" s="66">
        <v>193</v>
      </c>
      <c r="C401" s="52" t="s">
        <v>3058</v>
      </c>
      <c r="D401" s="69" t="s">
        <v>2639</v>
      </c>
      <c r="E401" s="52"/>
    </row>
    <row r="402" spans="1:5" ht="16.5" thickBot="1">
      <c r="A402" s="67" t="s">
        <v>128</v>
      </c>
      <c r="B402" s="67">
        <v>194</v>
      </c>
      <c r="C402" s="52" t="s">
        <v>3059</v>
      </c>
      <c r="D402" s="69" t="s">
        <v>2640</v>
      </c>
      <c r="E402" s="52"/>
    </row>
    <row r="403" spans="1:5" ht="16.5" thickBot="1">
      <c r="A403" s="66" t="s">
        <v>128</v>
      </c>
      <c r="B403" s="66">
        <v>195</v>
      </c>
      <c r="C403" s="52" t="s">
        <v>3060</v>
      </c>
      <c r="D403" s="69" t="s">
        <v>2600</v>
      </c>
      <c r="E403" s="52"/>
    </row>
    <row r="404" spans="1:5" ht="16.5" thickBot="1">
      <c r="A404" s="67" t="s">
        <v>128</v>
      </c>
      <c r="B404" s="67">
        <v>196</v>
      </c>
      <c r="C404" s="52" t="s">
        <v>3061</v>
      </c>
      <c r="D404" s="69" t="s">
        <v>2641</v>
      </c>
      <c r="E404" s="52"/>
    </row>
    <row r="405" spans="1:5" ht="16.5" thickBot="1">
      <c r="A405" s="66" t="s">
        <v>128</v>
      </c>
      <c r="B405" s="66">
        <v>197</v>
      </c>
      <c r="C405" s="52" t="s">
        <v>3062</v>
      </c>
      <c r="D405" s="69" t="s">
        <v>2618</v>
      </c>
      <c r="E405" s="52"/>
    </row>
    <row r="406" spans="1:5" ht="16.5" thickBot="1">
      <c r="A406" s="67" t="s">
        <v>128</v>
      </c>
      <c r="B406" s="67">
        <v>198</v>
      </c>
      <c r="C406" s="52" t="s">
        <v>535</v>
      </c>
      <c r="D406" s="69" t="s">
        <v>2642</v>
      </c>
      <c r="E406" s="52"/>
    </row>
    <row r="407" spans="1:5" ht="16.5" thickBot="1">
      <c r="A407" s="66" t="s">
        <v>128</v>
      </c>
      <c r="B407" s="66">
        <v>200</v>
      </c>
      <c r="C407" s="52" t="s">
        <v>536</v>
      </c>
      <c r="D407" s="69" t="s">
        <v>2614</v>
      </c>
      <c r="E407" s="52"/>
    </row>
    <row r="408" spans="1:5" ht="16.5" thickBot="1">
      <c r="A408" s="67" t="s">
        <v>128</v>
      </c>
      <c r="B408" s="67">
        <v>201</v>
      </c>
      <c r="C408" s="52" t="s">
        <v>537</v>
      </c>
      <c r="D408" s="69" t="s">
        <v>2643</v>
      </c>
      <c r="E408" s="52"/>
    </row>
    <row r="409" spans="1:5" ht="16.5" thickBot="1">
      <c r="A409" s="66" t="s">
        <v>128</v>
      </c>
      <c r="B409" s="66">
        <v>202</v>
      </c>
      <c r="C409" s="52" t="s">
        <v>538</v>
      </c>
      <c r="D409" s="69" t="s">
        <v>2644</v>
      </c>
      <c r="E409" s="52"/>
    </row>
    <row r="410" spans="1:5" ht="16.5" thickBot="1">
      <c r="A410" s="67" t="s">
        <v>128</v>
      </c>
      <c r="B410" s="67">
        <v>210</v>
      </c>
      <c r="C410" s="52" t="s">
        <v>539</v>
      </c>
      <c r="D410" s="69" t="s">
        <v>2645</v>
      </c>
      <c r="E410" s="52"/>
    </row>
    <row r="411" spans="1:5" ht="16.5" thickBot="1">
      <c r="A411" s="66" t="s">
        <v>128</v>
      </c>
      <c r="B411" s="66">
        <v>211</v>
      </c>
      <c r="C411" s="52" t="s">
        <v>540</v>
      </c>
      <c r="D411" s="69" t="s">
        <v>2646</v>
      </c>
      <c r="E411" s="52"/>
    </row>
    <row r="412" spans="1:5" ht="16.5" thickBot="1">
      <c r="A412" s="67" t="s">
        <v>128</v>
      </c>
      <c r="B412" s="67">
        <v>212</v>
      </c>
      <c r="C412" s="52" t="s">
        <v>541</v>
      </c>
      <c r="D412" s="69" t="s">
        <v>2647</v>
      </c>
      <c r="E412" s="52"/>
    </row>
    <row r="413" spans="1:5" ht="16.5" thickBot="1">
      <c r="A413" s="66" t="s">
        <v>128</v>
      </c>
      <c r="B413" s="66">
        <v>213</v>
      </c>
      <c r="C413" s="52" t="s">
        <v>542</v>
      </c>
      <c r="D413" s="69" t="s">
        <v>2562</v>
      </c>
      <c r="E413" s="52"/>
    </row>
    <row r="414" spans="1:5" ht="16.5" thickBot="1">
      <c r="A414" s="67" t="s">
        <v>128</v>
      </c>
      <c r="B414" s="67">
        <v>219</v>
      </c>
      <c r="C414" s="52" t="s">
        <v>543</v>
      </c>
      <c r="D414" s="69" t="s">
        <v>2648</v>
      </c>
      <c r="E414" s="52"/>
    </row>
    <row r="415" spans="1:5" ht="16.5" thickBot="1">
      <c r="A415" s="66" t="s">
        <v>128</v>
      </c>
      <c r="B415" s="66">
        <v>232</v>
      </c>
      <c r="C415" s="52" t="s">
        <v>544</v>
      </c>
      <c r="D415" s="69" t="s">
        <v>2649</v>
      </c>
      <c r="E415" s="52"/>
    </row>
    <row r="416" spans="1:5" ht="16.5" thickBot="1">
      <c r="A416" s="67" t="s">
        <v>128</v>
      </c>
      <c r="B416" s="67">
        <v>233</v>
      </c>
      <c r="C416" s="52" t="s">
        <v>545</v>
      </c>
      <c r="D416" s="69" t="s">
        <v>2650</v>
      </c>
      <c r="E416" s="52"/>
    </row>
    <row r="417" spans="1:5" ht="16.5" thickBot="1">
      <c r="A417" s="66" t="s">
        <v>128</v>
      </c>
      <c r="B417" s="66">
        <v>302</v>
      </c>
      <c r="C417" s="52" t="s">
        <v>546</v>
      </c>
      <c r="D417" s="69" t="s">
        <v>2651</v>
      </c>
      <c r="E417" s="52"/>
    </row>
    <row r="418" spans="1:5" ht="16.5" thickBot="1">
      <c r="A418" s="67" t="s">
        <v>128</v>
      </c>
      <c r="B418" s="67">
        <v>303</v>
      </c>
      <c r="C418" s="52" t="s">
        <v>547</v>
      </c>
      <c r="D418" s="69" t="s">
        <v>2652</v>
      </c>
      <c r="E418" s="52"/>
    </row>
    <row r="419" spans="1:5" ht="16.5" thickBot="1">
      <c r="A419" s="66" t="s">
        <v>128</v>
      </c>
      <c r="B419" s="66">
        <v>305</v>
      </c>
      <c r="C419" s="52" t="s">
        <v>548</v>
      </c>
      <c r="D419" s="69" t="s">
        <v>2646</v>
      </c>
      <c r="E419" s="52"/>
    </row>
    <row r="420" spans="1:5" ht="16.5" thickBot="1">
      <c r="A420" s="67" t="s">
        <v>128</v>
      </c>
      <c r="B420" s="67">
        <v>308</v>
      </c>
      <c r="C420" s="52" t="s">
        <v>549</v>
      </c>
      <c r="D420" s="69" t="s">
        <v>2646</v>
      </c>
      <c r="E420" s="52"/>
    </row>
    <row r="421" spans="1:5" ht="16.5" thickBot="1">
      <c r="A421" s="66" t="s">
        <v>128</v>
      </c>
      <c r="B421" s="66">
        <v>316</v>
      </c>
      <c r="C421" s="52" t="s">
        <v>550</v>
      </c>
      <c r="D421" s="69" t="s">
        <v>2614</v>
      </c>
      <c r="E421" s="52"/>
    </row>
    <row r="422" spans="1:5" ht="16.5" thickBot="1">
      <c r="A422" s="67" t="s">
        <v>128</v>
      </c>
      <c r="B422" s="67">
        <v>320</v>
      </c>
      <c r="C422" s="52" t="s">
        <v>551</v>
      </c>
      <c r="D422" s="69" t="s">
        <v>2653</v>
      </c>
      <c r="E422" s="52"/>
    </row>
    <row r="423" spans="1:5" ht="16.5" thickBot="1">
      <c r="A423" s="66" t="s">
        <v>128</v>
      </c>
      <c r="B423" s="66">
        <v>321</v>
      </c>
      <c r="C423" s="52" t="s">
        <v>552</v>
      </c>
      <c r="D423" s="69" t="s">
        <v>2654</v>
      </c>
      <c r="E423" s="52"/>
    </row>
    <row r="424" spans="1:5" ht="16.5" thickBot="1">
      <c r="A424" s="67" t="s">
        <v>128</v>
      </c>
      <c r="B424" s="67">
        <v>330</v>
      </c>
      <c r="C424" s="52" t="s">
        <v>553</v>
      </c>
      <c r="D424" s="69" t="s">
        <v>2655</v>
      </c>
      <c r="E424" s="52"/>
    </row>
    <row r="425" spans="1:5" ht="16.5" thickBot="1">
      <c r="A425" s="66" t="s">
        <v>128</v>
      </c>
      <c r="B425" s="66">
        <v>331</v>
      </c>
      <c r="C425" s="52" t="s">
        <v>554</v>
      </c>
      <c r="D425" s="69" t="s">
        <v>2656</v>
      </c>
      <c r="E425" s="52"/>
    </row>
    <row r="426" spans="1:5" ht="16.5" thickBot="1">
      <c r="A426" s="67" t="s">
        <v>128</v>
      </c>
      <c r="B426" s="67">
        <v>340</v>
      </c>
      <c r="C426" s="52" t="s">
        <v>555</v>
      </c>
      <c r="D426" s="69" t="s">
        <v>2657</v>
      </c>
      <c r="E426" s="52"/>
    </row>
    <row r="427" spans="1:5" ht="16.5" thickBot="1">
      <c r="A427" s="66" t="s">
        <v>128</v>
      </c>
      <c r="B427" s="66">
        <v>348</v>
      </c>
      <c r="C427" s="52" t="s">
        <v>556</v>
      </c>
      <c r="D427" s="69" t="s">
        <v>2658</v>
      </c>
      <c r="E427" s="52"/>
    </row>
    <row r="428" spans="1:5" ht="16.5" thickBot="1">
      <c r="A428" s="67" t="s">
        <v>128</v>
      </c>
      <c r="B428" s="67">
        <v>361</v>
      </c>
      <c r="C428" s="52" t="s">
        <v>557</v>
      </c>
      <c r="D428" s="69" t="s">
        <v>2659</v>
      </c>
      <c r="E428" s="52"/>
    </row>
    <row r="429" spans="1:5" ht="16.5" thickBot="1">
      <c r="A429" s="66" t="s">
        <v>128</v>
      </c>
      <c r="B429" s="66">
        <v>362</v>
      </c>
      <c r="C429" s="52" t="s">
        <v>558</v>
      </c>
      <c r="D429" s="69" t="s">
        <v>2660</v>
      </c>
      <c r="E429" s="52"/>
    </row>
    <row r="430" spans="1:5" ht="16.5" thickBot="1">
      <c r="A430" s="67" t="s">
        <v>128</v>
      </c>
      <c r="B430" s="67">
        <v>381</v>
      </c>
      <c r="C430" s="52" t="s">
        <v>559</v>
      </c>
      <c r="D430" s="69" t="s">
        <v>2661</v>
      </c>
      <c r="E430" s="52"/>
    </row>
    <row r="431" spans="1:5" ht="16.5" thickBot="1">
      <c r="A431" s="66" t="s">
        <v>128</v>
      </c>
      <c r="B431" s="66">
        <v>382</v>
      </c>
      <c r="C431" s="52" t="s">
        <v>560</v>
      </c>
      <c r="D431" s="69" t="s">
        <v>2662</v>
      </c>
      <c r="E431" s="52"/>
    </row>
    <row r="432" spans="1:5" ht="16.5" thickBot="1">
      <c r="A432" s="67" t="s">
        <v>128</v>
      </c>
      <c r="B432" s="67">
        <v>383</v>
      </c>
      <c r="C432" s="52" t="s">
        <v>561</v>
      </c>
      <c r="D432" s="69" t="s">
        <v>2663</v>
      </c>
      <c r="E432" s="52"/>
    </row>
    <row r="433" spans="1:5" ht="16.5" thickBot="1">
      <c r="A433" s="66" t="s">
        <v>128</v>
      </c>
      <c r="B433" s="66">
        <v>384</v>
      </c>
      <c r="C433" s="52" t="s">
        <v>562</v>
      </c>
      <c r="D433" s="69" t="s">
        <v>2664</v>
      </c>
      <c r="E433" s="52"/>
    </row>
    <row r="434" spans="1:5" ht="16.5" thickBot="1">
      <c r="A434" s="67" t="s">
        <v>128</v>
      </c>
      <c r="B434" s="67">
        <v>396</v>
      </c>
      <c r="C434" s="52" t="s">
        <v>563</v>
      </c>
      <c r="D434" s="69" t="s">
        <v>2665</v>
      </c>
      <c r="E434" s="52"/>
    </row>
    <row r="435" spans="1:5" ht="16.5" thickBot="1">
      <c r="A435" s="66" t="s">
        <v>128</v>
      </c>
      <c r="B435" s="66">
        <v>398</v>
      </c>
      <c r="C435" s="52" t="s">
        <v>564</v>
      </c>
      <c r="D435" s="69" t="s">
        <v>2666</v>
      </c>
      <c r="E435" s="52"/>
    </row>
    <row r="436" spans="1:5" ht="16.5" thickBot="1">
      <c r="A436" s="67" t="s">
        <v>128</v>
      </c>
      <c r="B436" s="67">
        <v>427</v>
      </c>
      <c r="C436" s="52" t="s">
        <v>3063</v>
      </c>
      <c r="D436" s="69" t="s">
        <v>2667</v>
      </c>
      <c r="E436" s="52"/>
    </row>
    <row r="437" spans="1:5" ht="16.5" thickBot="1">
      <c r="A437" s="66" t="s">
        <v>128</v>
      </c>
      <c r="B437" s="66">
        <v>443</v>
      </c>
      <c r="C437" s="52" t="s">
        <v>565</v>
      </c>
      <c r="D437" s="69" t="s">
        <v>2663</v>
      </c>
      <c r="E437" s="52"/>
    </row>
    <row r="438" spans="1:5" ht="16.5" thickBot="1">
      <c r="A438" s="67" t="s">
        <v>128</v>
      </c>
      <c r="B438" s="67">
        <v>444</v>
      </c>
      <c r="C438" s="52" t="s">
        <v>566</v>
      </c>
      <c r="D438" s="69" t="s">
        <v>2668</v>
      </c>
      <c r="E438" s="52"/>
    </row>
    <row r="439" spans="1:5" ht="16.5" thickBot="1">
      <c r="A439" s="66" t="s">
        <v>128</v>
      </c>
      <c r="B439" s="66">
        <v>452</v>
      </c>
      <c r="C439" s="52" t="s">
        <v>567</v>
      </c>
      <c r="D439" s="69" t="s">
        <v>2611</v>
      </c>
      <c r="E439" s="52"/>
    </row>
    <row r="440" spans="1:5" ht="16.5" thickBot="1">
      <c r="A440" s="67" t="s">
        <v>128</v>
      </c>
      <c r="B440" s="67">
        <v>468</v>
      </c>
      <c r="C440" s="52" t="s">
        <v>568</v>
      </c>
      <c r="D440" s="69" t="s">
        <v>2614</v>
      </c>
      <c r="E440" s="52"/>
    </row>
    <row r="441" spans="1:5" ht="16.5" thickBot="1">
      <c r="A441" s="66" t="s">
        <v>128</v>
      </c>
      <c r="B441" s="66">
        <v>488</v>
      </c>
      <c r="C441" s="52" t="s">
        <v>569</v>
      </c>
      <c r="D441" s="69" t="s">
        <v>2669</v>
      </c>
      <c r="E441" s="52"/>
    </row>
    <row r="442" spans="1:5" ht="16.5" thickBot="1">
      <c r="A442" s="67" t="s">
        <v>128</v>
      </c>
      <c r="B442" s="67">
        <v>506</v>
      </c>
      <c r="C442" s="52" t="s">
        <v>570</v>
      </c>
      <c r="D442" s="69" t="s">
        <v>2670</v>
      </c>
      <c r="E442" s="52"/>
    </row>
    <row r="443" spans="1:5" ht="16.5" thickBot="1">
      <c r="A443" s="66" t="s">
        <v>128</v>
      </c>
      <c r="B443" s="66">
        <v>510</v>
      </c>
      <c r="C443" s="52" t="s">
        <v>571</v>
      </c>
      <c r="D443" s="69" t="s">
        <v>2671</v>
      </c>
      <c r="E443" s="52"/>
    </row>
    <row r="444" spans="1:5" ht="16.5" thickBot="1">
      <c r="A444" s="67" t="s">
        <v>128</v>
      </c>
      <c r="B444" s="67">
        <v>515</v>
      </c>
      <c r="C444" s="52" t="s">
        <v>572</v>
      </c>
      <c r="D444" s="69" t="s">
        <v>2672</v>
      </c>
      <c r="E444" s="52"/>
    </row>
    <row r="445" spans="1:5" ht="16.5" thickBot="1">
      <c r="A445" s="66" t="s">
        <v>128</v>
      </c>
      <c r="B445" s="66">
        <v>516</v>
      </c>
      <c r="C445" s="52" t="s">
        <v>573</v>
      </c>
      <c r="D445" s="69" t="s">
        <v>2335</v>
      </c>
      <c r="E445" s="52"/>
    </row>
    <row r="446" spans="1:5" ht="16.5" thickBot="1">
      <c r="A446" s="67" t="s">
        <v>128</v>
      </c>
      <c r="B446" s="67">
        <v>517</v>
      </c>
      <c r="C446" s="52" t="s">
        <v>574</v>
      </c>
      <c r="D446" s="69" t="s">
        <v>2673</v>
      </c>
      <c r="E446" s="52"/>
    </row>
    <row r="447" spans="1:5" ht="16.5" thickBot="1">
      <c r="A447" s="66" t="s">
        <v>128</v>
      </c>
      <c r="B447" s="66">
        <v>518</v>
      </c>
      <c r="C447" s="52" t="s">
        <v>575</v>
      </c>
      <c r="D447" s="69" t="s">
        <v>2560</v>
      </c>
      <c r="E447" s="52"/>
    </row>
    <row r="448" spans="1:5" ht="16.5" thickBot="1">
      <c r="A448" s="67" t="s">
        <v>128</v>
      </c>
      <c r="B448" s="67">
        <v>520</v>
      </c>
      <c r="C448" s="52" t="s">
        <v>576</v>
      </c>
      <c r="D448" s="69" t="s">
        <v>2614</v>
      </c>
      <c r="E448" s="52"/>
    </row>
    <row r="449" spans="1:5" ht="16.5" thickBot="1">
      <c r="A449" s="66" t="s">
        <v>128</v>
      </c>
      <c r="B449" s="66">
        <v>526</v>
      </c>
      <c r="C449" s="52" t="s">
        <v>577</v>
      </c>
      <c r="D449" s="69" t="s">
        <v>2674</v>
      </c>
      <c r="E449" s="52"/>
    </row>
    <row r="450" spans="1:5" ht="16.5" thickBot="1">
      <c r="A450" s="67" t="s">
        <v>128</v>
      </c>
      <c r="B450" s="67">
        <v>535</v>
      </c>
      <c r="C450" s="52" t="s">
        <v>578</v>
      </c>
      <c r="D450" s="69" t="s">
        <v>2648</v>
      </c>
      <c r="E450" s="52"/>
    </row>
    <row r="451" spans="1:5" ht="16.5" thickBot="1">
      <c r="A451" s="66" t="s">
        <v>128</v>
      </c>
      <c r="B451" s="66">
        <v>568</v>
      </c>
      <c r="C451" s="52" t="s">
        <v>579</v>
      </c>
      <c r="D451" s="69" t="s">
        <v>2649</v>
      </c>
      <c r="E451" s="52"/>
    </row>
    <row r="452" spans="1:5" ht="16.5" thickBot="1">
      <c r="A452" s="67" t="s">
        <v>129</v>
      </c>
      <c r="B452" s="67">
        <v>41</v>
      </c>
      <c r="C452" s="52" t="s">
        <v>3064</v>
      </c>
      <c r="D452" s="69" t="s">
        <v>2675</v>
      </c>
      <c r="E452" s="52"/>
    </row>
    <row r="453" spans="1:5" ht="16.5" thickBot="1">
      <c r="A453" s="66" t="s">
        <v>129</v>
      </c>
      <c r="B453" s="66">
        <v>60</v>
      </c>
      <c r="C453" s="52" t="s">
        <v>580</v>
      </c>
      <c r="D453" s="69" t="s">
        <v>2676</v>
      </c>
      <c r="E453" s="52"/>
    </row>
    <row r="454" spans="1:5" ht="16.5" thickBot="1">
      <c r="A454" s="67" t="s">
        <v>129</v>
      </c>
      <c r="B454" s="67">
        <v>61</v>
      </c>
      <c r="C454" s="52" t="s">
        <v>581</v>
      </c>
      <c r="D454" s="69" t="s">
        <v>2677</v>
      </c>
      <c r="E454" s="52"/>
    </row>
    <row r="455" spans="1:5" ht="16.5" thickBot="1">
      <c r="A455" s="66" t="s">
        <v>129</v>
      </c>
      <c r="B455" s="66">
        <v>62</v>
      </c>
      <c r="C455" s="52" t="s">
        <v>3065</v>
      </c>
      <c r="D455" s="69" t="s">
        <v>2678</v>
      </c>
      <c r="E455" s="52"/>
    </row>
    <row r="456" spans="1:5" ht="16.5" thickBot="1">
      <c r="A456" s="67" t="s">
        <v>129</v>
      </c>
      <c r="B456" s="67">
        <v>63</v>
      </c>
      <c r="C456" s="52" t="s">
        <v>582</v>
      </c>
      <c r="D456" s="69" t="s">
        <v>2677</v>
      </c>
      <c r="E456" s="52"/>
    </row>
    <row r="457" spans="1:5" ht="16.5" thickBot="1">
      <c r="A457" s="66" t="s">
        <v>129</v>
      </c>
      <c r="B457" s="66">
        <v>69</v>
      </c>
      <c r="C457" s="52" t="s">
        <v>583</v>
      </c>
      <c r="D457" s="69" t="s">
        <v>2679</v>
      </c>
      <c r="E457" s="52"/>
    </row>
    <row r="458" spans="1:5" ht="16.5" thickBot="1">
      <c r="A458" s="67" t="s">
        <v>129</v>
      </c>
      <c r="B458" s="67">
        <v>72</v>
      </c>
      <c r="C458" s="52" t="s">
        <v>584</v>
      </c>
      <c r="D458" s="69" t="s">
        <v>2680</v>
      </c>
      <c r="E458" s="52"/>
    </row>
    <row r="459" spans="1:5" ht="16.5" thickBot="1">
      <c r="A459" s="66" t="s">
        <v>129</v>
      </c>
      <c r="B459" s="66">
        <v>90</v>
      </c>
      <c r="C459" s="52" t="s">
        <v>585</v>
      </c>
      <c r="D459" s="69" t="s">
        <v>2681</v>
      </c>
      <c r="E459" s="52"/>
    </row>
    <row r="460" spans="1:5" ht="16.5" thickBot="1">
      <c r="A460" s="67" t="s">
        <v>129</v>
      </c>
      <c r="B460" s="67">
        <v>91</v>
      </c>
      <c r="C460" s="52" t="s">
        <v>586</v>
      </c>
      <c r="D460" s="69" t="s">
        <v>2682</v>
      </c>
      <c r="E460" s="52"/>
    </row>
    <row r="461" spans="1:5" ht="16.5" thickBot="1">
      <c r="A461" s="66" t="s">
        <v>129</v>
      </c>
      <c r="B461" s="66">
        <v>110</v>
      </c>
      <c r="C461" s="52" t="s">
        <v>587</v>
      </c>
      <c r="D461" s="69" t="s">
        <v>2677</v>
      </c>
      <c r="E461" s="52"/>
    </row>
    <row r="462" spans="1:5" ht="16.5" thickBot="1">
      <c r="A462" s="67" t="s">
        <v>129</v>
      </c>
      <c r="B462" s="67">
        <v>115</v>
      </c>
      <c r="C462" s="52" t="s">
        <v>3066</v>
      </c>
      <c r="D462" s="69" t="s">
        <v>2683</v>
      </c>
      <c r="E462" s="52"/>
    </row>
    <row r="463" spans="1:5" ht="16.5" thickBot="1">
      <c r="A463" s="66" t="s">
        <v>129</v>
      </c>
      <c r="B463" s="66">
        <v>139</v>
      </c>
      <c r="C463" s="52" t="s">
        <v>3067</v>
      </c>
      <c r="D463" s="69" t="s">
        <v>2684</v>
      </c>
      <c r="E463" s="52"/>
    </row>
    <row r="464" spans="1:5" ht="16.5" thickBot="1">
      <c r="A464" s="67" t="s">
        <v>129</v>
      </c>
      <c r="B464" s="67">
        <v>143</v>
      </c>
      <c r="C464" s="52" t="s">
        <v>3068</v>
      </c>
      <c r="D464" s="69" t="s">
        <v>2685</v>
      </c>
      <c r="E464" s="52"/>
    </row>
    <row r="465" spans="1:5" ht="16.5" thickBot="1">
      <c r="A465" s="66" t="s">
        <v>129</v>
      </c>
      <c r="B465" s="66">
        <v>144</v>
      </c>
      <c r="C465" s="52" t="s">
        <v>3069</v>
      </c>
      <c r="D465" s="69" t="s">
        <v>2686</v>
      </c>
      <c r="E465" s="52"/>
    </row>
    <row r="466" spans="1:5" ht="16.5" thickBot="1">
      <c r="A466" s="67" t="s">
        <v>129</v>
      </c>
      <c r="B466" s="67">
        <v>150</v>
      </c>
      <c r="C466" s="52" t="s">
        <v>3070</v>
      </c>
      <c r="D466" s="69" t="s">
        <v>2687</v>
      </c>
      <c r="E466" s="52"/>
    </row>
    <row r="467" spans="1:5" ht="16.5" thickBot="1">
      <c r="A467" s="66" t="s">
        <v>129</v>
      </c>
      <c r="B467" s="66">
        <v>153</v>
      </c>
      <c r="C467" s="52" t="s">
        <v>588</v>
      </c>
      <c r="D467" s="69" t="s">
        <v>2688</v>
      </c>
      <c r="E467" s="52"/>
    </row>
    <row r="468" spans="1:5" ht="16.5" thickBot="1">
      <c r="A468" s="67" t="s">
        <v>129</v>
      </c>
      <c r="B468" s="67">
        <v>159</v>
      </c>
      <c r="C468" s="52" t="s">
        <v>589</v>
      </c>
      <c r="D468" s="69" t="s">
        <v>2677</v>
      </c>
      <c r="E468" s="52"/>
    </row>
    <row r="469" spans="1:5" ht="16.5" thickBot="1">
      <c r="A469" s="66" t="s">
        <v>129</v>
      </c>
      <c r="B469" s="66">
        <v>160</v>
      </c>
      <c r="C469" s="52" t="s">
        <v>590</v>
      </c>
      <c r="D469" s="69" t="s">
        <v>2689</v>
      </c>
      <c r="E469" s="52"/>
    </row>
    <row r="470" spans="1:5" ht="16.5" thickBot="1">
      <c r="A470" s="67" t="s">
        <v>129</v>
      </c>
      <c r="B470" s="67">
        <v>167</v>
      </c>
      <c r="C470" s="52" t="s">
        <v>591</v>
      </c>
      <c r="D470" s="69" t="s">
        <v>2680</v>
      </c>
      <c r="E470" s="52"/>
    </row>
    <row r="471" spans="1:5" ht="16.5" thickBot="1">
      <c r="A471" s="66" t="s">
        <v>129</v>
      </c>
      <c r="B471" s="66">
        <v>168</v>
      </c>
      <c r="C471" s="52" t="s">
        <v>592</v>
      </c>
      <c r="D471" s="69" t="s">
        <v>2680</v>
      </c>
      <c r="E471" s="52"/>
    </row>
    <row r="472" spans="1:5" ht="16.5" thickBot="1">
      <c r="A472" s="67" t="s">
        <v>129</v>
      </c>
      <c r="B472" s="67">
        <v>169</v>
      </c>
      <c r="C472" s="52" t="s">
        <v>593</v>
      </c>
      <c r="D472" s="69" t="s">
        <v>2680</v>
      </c>
      <c r="E472" s="52"/>
    </row>
    <row r="473" spans="1:5" ht="16.5" thickBot="1">
      <c r="A473" s="66" t="s">
        <v>129</v>
      </c>
      <c r="B473" s="66">
        <v>170</v>
      </c>
      <c r="C473" s="52" t="s">
        <v>594</v>
      </c>
      <c r="D473" s="69" t="s">
        <v>2676</v>
      </c>
      <c r="E473" s="52"/>
    </row>
    <row r="474" spans="1:5" ht="16.5" thickBot="1">
      <c r="A474" s="67" t="s">
        <v>129</v>
      </c>
      <c r="B474" s="67">
        <v>173</v>
      </c>
      <c r="C474" s="52" t="s">
        <v>595</v>
      </c>
      <c r="D474" s="69" t="s">
        <v>2689</v>
      </c>
      <c r="E474" s="52"/>
    </row>
    <row r="475" spans="1:5" ht="16.5" thickBot="1">
      <c r="A475" s="66" t="s">
        <v>129</v>
      </c>
      <c r="B475" s="66">
        <v>174</v>
      </c>
      <c r="C475" s="52" t="s">
        <v>596</v>
      </c>
      <c r="D475" s="69" t="s">
        <v>2680</v>
      </c>
      <c r="E475" s="52"/>
    </row>
    <row r="476" spans="1:5" ht="16.5" thickBot="1">
      <c r="A476" s="67" t="s">
        <v>129</v>
      </c>
      <c r="B476" s="67">
        <v>175</v>
      </c>
      <c r="C476" s="52" t="s">
        <v>597</v>
      </c>
      <c r="D476" s="69" t="s">
        <v>2677</v>
      </c>
      <c r="E476" s="52"/>
    </row>
    <row r="477" spans="1:5" ht="16.5" thickBot="1">
      <c r="A477" s="66" t="s">
        <v>129</v>
      </c>
      <c r="B477" s="66">
        <v>176</v>
      </c>
      <c r="C477" s="52" t="s">
        <v>598</v>
      </c>
      <c r="D477" s="69" t="s">
        <v>2677</v>
      </c>
      <c r="E477" s="52"/>
    </row>
    <row r="478" spans="1:5" ht="16.5" thickBot="1">
      <c r="A478" s="67" t="s">
        <v>129</v>
      </c>
      <c r="B478" s="67">
        <v>177</v>
      </c>
      <c r="C478" s="52" t="s">
        <v>599</v>
      </c>
      <c r="D478" s="69" t="s">
        <v>2677</v>
      </c>
      <c r="E478" s="52"/>
    </row>
    <row r="479" spans="1:5" ht="16.5" thickBot="1">
      <c r="A479" s="66" t="s">
        <v>129</v>
      </c>
      <c r="B479" s="66">
        <v>184</v>
      </c>
      <c r="C479" s="52" t="s">
        <v>600</v>
      </c>
      <c r="D479" s="69" t="s">
        <v>2676</v>
      </c>
      <c r="E479" s="52"/>
    </row>
    <row r="480" spans="1:5" ht="16.5" thickBot="1">
      <c r="A480" s="67" t="s">
        <v>129</v>
      </c>
      <c r="B480" s="67">
        <v>194</v>
      </c>
      <c r="C480" s="52" t="s">
        <v>601</v>
      </c>
      <c r="D480" s="69" t="s">
        <v>2690</v>
      </c>
      <c r="E480" s="52"/>
    </row>
    <row r="481" spans="1:5" ht="16.5" thickBot="1">
      <c r="A481" s="66" t="s">
        <v>129</v>
      </c>
      <c r="B481" s="66">
        <v>202</v>
      </c>
      <c r="C481" s="52" t="s">
        <v>602</v>
      </c>
      <c r="D481" s="69" t="s">
        <v>2691</v>
      </c>
      <c r="E481" s="52"/>
    </row>
    <row r="482" spans="1:5" ht="16.5" thickBot="1">
      <c r="A482" s="67" t="s">
        <v>129</v>
      </c>
      <c r="B482" s="67">
        <v>211</v>
      </c>
      <c r="C482" s="52" t="s">
        <v>603</v>
      </c>
      <c r="D482" s="69" t="s">
        <v>2692</v>
      </c>
      <c r="E482" s="52"/>
    </row>
    <row r="483" spans="1:5" ht="16.5" thickBot="1">
      <c r="A483" s="66" t="s">
        <v>129</v>
      </c>
      <c r="B483" s="66">
        <v>215</v>
      </c>
      <c r="C483" s="52" t="s">
        <v>604</v>
      </c>
      <c r="D483" s="69" t="s">
        <v>2693</v>
      </c>
      <c r="E483" s="52"/>
    </row>
    <row r="484" spans="1:5" ht="16.5" thickBot="1">
      <c r="A484" s="67" t="s">
        <v>129</v>
      </c>
      <c r="B484" s="67">
        <v>219</v>
      </c>
      <c r="C484" s="52" t="s">
        <v>605</v>
      </c>
      <c r="D484" s="69" t="s">
        <v>2694</v>
      </c>
      <c r="E484" s="52"/>
    </row>
    <row r="485" spans="1:5" ht="16.5" thickBot="1">
      <c r="A485" s="66" t="s">
        <v>129</v>
      </c>
      <c r="B485" s="66">
        <v>239</v>
      </c>
      <c r="C485" s="52" t="s">
        <v>606</v>
      </c>
      <c r="D485" s="69" t="s">
        <v>2695</v>
      </c>
      <c r="E485" s="52"/>
    </row>
    <row r="486" spans="1:5" ht="16.5" thickBot="1">
      <c r="A486" s="67" t="s">
        <v>129</v>
      </c>
      <c r="B486" s="67">
        <v>242</v>
      </c>
      <c r="C486" s="52" t="s">
        <v>3071</v>
      </c>
      <c r="D486" s="69" t="s">
        <v>2696</v>
      </c>
      <c r="E486" s="52"/>
    </row>
    <row r="487" spans="1:5" ht="16.5" thickBot="1">
      <c r="A487" s="66" t="s">
        <v>129</v>
      </c>
      <c r="B487" s="66">
        <v>267</v>
      </c>
      <c r="C487" s="52" t="s">
        <v>3072</v>
      </c>
      <c r="D487" s="69" t="s">
        <v>2697</v>
      </c>
      <c r="E487" s="52"/>
    </row>
    <row r="488" spans="1:5" ht="16.5" thickBot="1">
      <c r="A488" s="67" t="s">
        <v>129</v>
      </c>
      <c r="B488" s="67">
        <v>282</v>
      </c>
      <c r="C488" s="52" t="s">
        <v>3073</v>
      </c>
      <c r="D488" s="69" t="s">
        <v>2698</v>
      </c>
      <c r="E488" s="52"/>
    </row>
    <row r="489" spans="1:5" ht="16.5" thickBot="1">
      <c r="A489" s="66" t="s">
        <v>129</v>
      </c>
      <c r="B489" s="66">
        <v>286</v>
      </c>
      <c r="C489" s="52" t="s">
        <v>607</v>
      </c>
      <c r="D489" s="69" t="s">
        <v>2699</v>
      </c>
      <c r="E489" s="52"/>
    </row>
    <row r="490" spans="1:5" ht="16.5" thickBot="1">
      <c r="A490" s="67" t="s">
        <v>129</v>
      </c>
      <c r="B490" s="67">
        <v>290</v>
      </c>
      <c r="C490" s="52" t="s">
        <v>608</v>
      </c>
      <c r="D490" s="69" t="s">
        <v>2700</v>
      </c>
      <c r="E490" s="52"/>
    </row>
    <row r="491" spans="1:5" ht="16.5" thickBot="1">
      <c r="A491" s="66" t="s">
        <v>129</v>
      </c>
      <c r="B491" s="66">
        <v>358</v>
      </c>
      <c r="C491" s="52" t="s">
        <v>609</v>
      </c>
      <c r="D491" s="69" t="s">
        <v>2701</v>
      </c>
      <c r="E491" s="52"/>
    </row>
    <row r="492" spans="1:5" ht="16.5" thickBot="1">
      <c r="A492" s="67" t="s">
        <v>129</v>
      </c>
      <c r="B492" s="67">
        <v>359</v>
      </c>
      <c r="C492" s="52" t="s">
        <v>610</v>
      </c>
      <c r="D492" s="69" t="s">
        <v>2702</v>
      </c>
      <c r="E492" s="52"/>
    </row>
    <row r="493" spans="1:5" ht="16.5" thickBot="1">
      <c r="A493" s="66" t="s">
        <v>129</v>
      </c>
      <c r="B493" s="66">
        <v>391</v>
      </c>
      <c r="C493" s="52" t="s">
        <v>611</v>
      </c>
      <c r="D493" s="69" t="s">
        <v>2677</v>
      </c>
      <c r="E493" s="52"/>
    </row>
    <row r="494" spans="1:5" ht="16.5" thickBot="1">
      <c r="A494" s="67" t="s">
        <v>129</v>
      </c>
      <c r="B494" s="67">
        <v>394</v>
      </c>
      <c r="C494" s="52" t="s">
        <v>612</v>
      </c>
      <c r="D494" s="69" t="s">
        <v>2680</v>
      </c>
      <c r="E494" s="52"/>
    </row>
    <row r="495" spans="1:5" ht="16.5" thickBot="1">
      <c r="A495" s="66" t="s">
        <v>129</v>
      </c>
      <c r="B495" s="66">
        <v>399</v>
      </c>
      <c r="C495" s="52" t="s">
        <v>613</v>
      </c>
      <c r="D495" s="69" t="s">
        <v>2677</v>
      </c>
      <c r="E495" s="52"/>
    </row>
    <row r="496" spans="1:5" ht="16.5" thickBot="1">
      <c r="A496" s="67" t="s">
        <v>129</v>
      </c>
      <c r="B496" s="67">
        <v>406</v>
      </c>
      <c r="C496" s="52" t="s">
        <v>3074</v>
      </c>
      <c r="D496" s="69" t="s">
        <v>2703</v>
      </c>
      <c r="E496" s="52"/>
    </row>
    <row r="497" spans="1:5" ht="16.5" thickBot="1">
      <c r="A497" s="66" t="s">
        <v>129</v>
      </c>
      <c r="B497" s="66">
        <v>407</v>
      </c>
      <c r="C497" s="52" t="s">
        <v>614</v>
      </c>
      <c r="D497" s="69" t="s">
        <v>2704</v>
      </c>
      <c r="E497" s="52"/>
    </row>
    <row r="498" spans="1:5" ht="16.5" thickBot="1">
      <c r="A498" s="67" t="s">
        <v>129</v>
      </c>
      <c r="B498" s="67">
        <v>408</v>
      </c>
      <c r="C498" s="52" t="s">
        <v>3075</v>
      </c>
      <c r="D498" s="69" t="s">
        <v>2705</v>
      </c>
      <c r="E498" s="52"/>
    </row>
    <row r="499" spans="1:5" ht="16.5" thickBot="1">
      <c r="A499" s="66" t="s">
        <v>129</v>
      </c>
      <c r="B499" s="66">
        <v>410</v>
      </c>
      <c r="C499" s="52" t="s">
        <v>615</v>
      </c>
      <c r="D499" s="69" t="s">
        <v>2706</v>
      </c>
      <c r="E499" s="52"/>
    </row>
    <row r="500" spans="1:5" ht="16.5" thickBot="1">
      <c r="A500" s="67" t="s">
        <v>129</v>
      </c>
      <c r="B500" s="67">
        <v>412</v>
      </c>
      <c r="C500" s="52" t="s">
        <v>616</v>
      </c>
      <c r="D500" s="69" t="s">
        <v>2677</v>
      </c>
      <c r="E500" s="52"/>
    </row>
    <row r="501" spans="1:5" ht="16.5" thickBot="1">
      <c r="A501" s="66" t="s">
        <v>129</v>
      </c>
      <c r="B501" s="66">
        <v>416</v>
      </c>
      <c r="C501" s="52" t="s">
        <v>3076</v>
      </c>
      <c r="D501" s="69" t="s">
        <v>2707</v>
      </c>
      <c r="E501" s="52"/>
    </row>
    <row r="502" spans="1:5" ht="16.5" thickBot="1">
      <c r="A502" s="67" t="s">
        <v>129</v>
      </c>
      <c r="B502" s="67">
        <v>418</v>
      </c>
      <c r="C502" s="52" t="s">
        <v>617</v>
      </c>
      <c r="D502" s="69" t="s">
        <v>2708</v>
      </c>
      <c r="E502" s="52"/>
    </row>
    <row r="503" spans="1:5" ht="16.5" thickBot="1">
      <c r="A503" s="66" t="s">
        <v>129</v>
      </c>
      <c r="B503" s="66">
        <v>432</v>
      </c>
      <c r="C503" s="52" t="s">
        <v>3077</v>
      </c>
      <c r="D503" s="69" t="s">
        <v>2709</v>
      </c>
      <c r="E503" s="52"/>
    </row>
    <row r="504" spans="1:5" ht="16.5" thickBot="1">
      <c r="A504" s="67" t="s">
        <v>129</v>
      </c>
      <c r="B504" s="67">
        <v>434</v>
      </c>
      <c r="C504" s="52" t="s">
        <v>3078</v>
      </c>
      <c r="D504" s="69" t="s">
        <v>2710</v>
      </c>
      <c r="E504" s="52"/>
    </row>
    <row r="505" spans="1:5" ht="16.5" thickBot="1">
      <c r="A505" s="66" t="s">
        <v>129</v>
      </c>
      <c r="B505" s="66">
        <v>436</v>
      </c>
      <c r="C505" s="52" t="s">
        <v>618</v>
      </c>
      <c r="D505" s="69" t="s">
        <v>2677</v>
      </c>
      <c r="E505" s="52"/>
    </row>
    <row r="506" spans="1:5" ht="16.5" thickBot="1">
      <c r="A506" s="67" t="s">
        <v>129</v>
      </c>
      <c r="B506" s="67">
        <v>445</v>
      </c>
      <c r="C506" s="52" t="s">
        <v>619</v>
      </c>
      <c r="D506" s="69" t="s">
        <v>2711</v>
      </c>
      <c r="E506" s="52"/>
    </row>
    <row r="507" spans="1:5" ht="16.5" thickBot="1">
      <c r="A507" s="66" t="s">
        <v>129</v>
      </c>
      <c r="B507" s="66">
        <v>446</v>
      </c>
      <c r="C507" s="52" t="s">
        <v>620</v>
      </c>
      <c r="D507" s="69" t="s">
        <v>2712</v>
      </c>
      <c r="E507" s="52"/>
    </row>
    <row r="508" spans="1:5" ht="16.5" thickBot="1">
      <c r="A508" s="67" t="s">
        <v>129</v>
      </c>
      <c r="B508" s="67">
        <v>447</v>
      </c>
      <c r="C508" s="52" t="s">
        <v>621</v>
      </c>
      <c r="D508" s="69" t="s">
        <v>2713</v>
      </c>
      <c r="E508" s="52"/>
    </row>
    <row r="509" spans="1:5" ht="16.5" thickBot="1">
      <c r="A509" s="66" t="s">
        <v>129</v>
      </c>
      <c r="B509" s="66">
        <v>448</v>
      </c>
      <c r="C509" s="52" t="s">
        <v>622</v>
      </c>
      <c r="D509" s="69" t="s">
        <v>2714</v>
      </c>
      <c r="E509" s="52"/>
    </row>
    <row r="510" spans="1:5" ht="16.5" thickBot="1">
      <c r="A510" s="67" t="s">
        <v>129</v>
      </c>
      <c r="B510" s="67">
        <v>449</v>
      </c>
      <c r="C510" s="52" t="s">
        <v>623</v>
      </c>
      <c r="D510" s="69" t="s">
        <v>2715</v>
      </c>
      <c r="E510" s="52"/>
    </row>
    <row r="511" spans="1:5" ht="16.5" thickBot="1">
      <c r="A511" s="66" t="s">
        <v>129</v>
      </c>
      <c r="B511" s="66">
        <v>450</v>
      </c>
      <c r="C511" s="52" t="s">
        <v>624</v>
      </c>
      <c r="D511" s="69" t="s">
        <v>2676</v>
      </c>
      <c r="E511" s="52"/>
    </row>
    <row r="512" spans="1:5" ht="16.5" thickBot="1">
      <c r="A512" s="67" t="s">
        <v>129</v>
      </c>
      <c r="B512" s="67">
        <v>452</v>
      </c>
      <c r="C512" s="52" t="s">
        <v>625</v>
      </c>
      <c r="D512" s="69" t="s">
        <v>2716</v>
      </c>
      <c r="E512" s="52"/>
    </row>
    <row r="513" spans="1:5" ht="16.5" thickBot="1">
      <c r="A513" s="66" t="s">
        <v>129</v>
      </c>
      <c r="B513" s="66">
        <v>453</v>
      </c>
      <c r="C513" s="52" t="s">
        <v>626</v>
      </c>
      <c r="D513" s="69" t="s">
        <v>2717</v>
      </c>
      <c r="E513" s="52"/>
    </row>
    <row r="514" spans="1:5" ht="16.5" thickBot="1">
      <c r="A514" s="67" t="s">
        <v>129</v>
      </c>
      <c r="B514" s="67">
        <v>454</v>
      </c>
      <c r="C514" s="52" t="s">
        <v>3079</v>
      </c>
      <c r="D514" s="69" t="s">
        <v>2718</v>
      </c>
      <c r="E514" s="52"/>
    </row>
    <row r="515" spans="1:5" ht="16.5" thickBot="1">
      <c r="A515" s="66" t="s">
        <v>129</v>
      </c>
      <c r="B515" s="66">
        <v>455</v>
      </c>
      <c r="C515" s="52" t="s">
        <v>627</v>
      </c>
      <c r="D515" s="69" t="s">
        <v>2719</v>
      </c>
      <c r="E515" s="52"/>
    </row>
    <row r="516" spans="1:5" ht="16.5" thickBot="1">
      <c r="A516" s="67" t="s">
        <v>129</v>
      </c>
      <c r="B516" s="67">
        <v>456</v>
      </c>
      <c r="C516" s="52" t="s">
        <v>628</v>
      </c>
      <c r="D516" s="69" t="s">
        <v>2697</v>
      </c>
      <c r="E516" s="52"/>
    </row>
    <row r="517" spans="1:5" ht="16.5" thickBot="1">
      <c r="A517" s="66" t="s">
        <v>129</v>
      </c>
      <c r="B517" s="66">
        <v>457</v>
      </c>
      <c r="C517" s="52" t="s">
        <v>629</v>
      </c>
      <c r="D517" s="69" t="s">
        <v>2720</v>
      </c>
      <c r="E517" s="52"/>
    </row>
    <row r="518" spans="1:5" ht="16.5" thickBot="1">
      <c r="A518" s="67" t="s">
        <v>129</v>
      </c>
      <c r="B518" s="67">
        <v>458</v>
      </c>
      <c r="C518" s="52" t="s">
        <v>630</v>
      </c>
      <c r="D518" s="69" t="s">
        <v>2721</v>
      </c>
      <c r="E518" s="52"/>
    </row>
    <row r="519" spans="1:5" ht="16.5" thickBot="1">
      <c r="A519" s="66" t="s">
        <v>129</v>
      </c>
      <c r="B519" s="66">
        <v>459</v>
      </c>
      <c r="C519" s="52" t="s">
        <v>631</v>
      </c>
      <c r="D519" s="69" t="s">
        <v>2719</v>
      </c>
      <c r="E519" s="52"/>
    </row>
    <row r="520" spans="1:5" ht="16.5" thickBot="1">
      <c r="A520" s="67" t="s">
        <v>129</v>
      </c>
      <c r="B520" s="67">
        <v>465</v>
      </c>
      <c r="C520" s="52" t="s">
        <v>632</v>
      </c>
      <c r="D520" s="69" t="s">
        <v>2688</v>
      </c>
      <c r="E520" s="52"/>
    </row>
    <row r="521" spans="1:5" ht="16.5" thickBot="1">
      <c r="A521" s="66" t="s">
        <v>129</v>
      </c>
      <c r="B521" s="66">
        <v>472</v>
      </c>
      <c r="C521" s="52" t="s">
        <v>633</v>
      </c>
      <c r="D521" s="69" t="s">
        <v>2680</v>
      </c>
      <c r="E521" s="52"/>
    </row>
    <row r="522" spans="1:5" ht="16.5" thickBot="1">
      <c r="A522" s="67" t="s">
        <v>129</v>
      </c>
      <c r="B522" s="67">
        <v>473</v>
      </c>
      <c r="C522" s="52" t="s">
        <v>3080</v>
      </c>
      <c r="D522" s="69" t="s">
        <v>2722</v>
      </c>
      <c r="E522" s="52"/>
    </row>
    <row r="523" spans="1:5" ht="16.5" thickBot="1">
      <c r="A523" s="66" t="s">
        <v>129</v>
      </c>
      <c r="B523" s="66">
        <v>475</v>
      </c>
      <c r="C523" s="52" t="s">
        <v>634</v>
      </c>
      <c r="D523" s="69" t="s">
        <v>2723</v>
      </c>
      <c r="E523" s="52"/>
    </row>
    <row r="524" spans="1:5" ht="16.5" thickBot="1">
      <c r="A524" s="67" t="s">
        <v>129</v>
      </c>
      <c r="B524" s="67">
        <v>476</v>
      </c>
      <c r="C524" s="52" t="s">
        <v>635</v>
      </c>
      <c r="D524" s="69" t="s">
        <v>2719</v>
      </c>
      <c r="E524" s="52"/>
    </row>
    <row r="525" spans="1:5" ht="16.5" thickBot="1">
      <c r="A525" s="66" t="s">
        <v>129</v>
      </c>
      <c r="B525" s="66">
        <v>477</v>
      </c>
      <c r="C525" s="52" t="s">
        <v>636</v>
      </c>
      <c r="D525" s="69" t="s">
        <v>2689</v>
      </c>
      <c r="E525" s="52"/>
    </row>
    <row r="526" spans="1:5" ht="16.5" thickBot="1">
      <c r="A526" s="67" t="s">
        <v>129</v>
      </c>
      <c r="B526" s="67">
        <v>478</v>
      </c>
      <c r="C526" s="52" t="s">
        <v>637</v>
      </c>
      <c r="D526" s="69" t="s">
        <v>2724</v>
      </c>
      <c r="E526" s="52"/>
    </row>
    <row r="527" spans="1:5" ht="16.5" thickBot="1">
      <c r="A527" s="66" t="s">
        <v>129</v>
      </c>
      <c r="B527" s="66">
        <v>479</v>
      </c>
      <c r="C527" s="52" t="s">
        <v>638</v>
      </c>
      <c r="D527" s="69" t="s">
        <v>2725</v>
      </c>
      <c r="E527" s="52"/>
    </row>
    <row r="528" spans="1:5" ht="16.5" thickBot="1">
      <c r="A528" s="67" t="s">
        <v>129</v>
      </c>
      <c r="B528" s="67">
        <v>486</v>
      </c>
      <c r="C528" s="52" t="s">
        <v>639</v>
      </c>
      <c r="D528" s="69" t="s">
        <v>2726</v>
      </c>
      <c r="E528" s="52"/>
    </row>
    <row r="529" spans="1:5" ht="16.5" thickBot="1">
      <c r="A529" s="66" t="s">
        <v>129</v>
      </c>
      <c r="B529" s="66">
        <v>500</v>
      </c>
      <c r="C529" s="52" t="s">
        <v>640</v>
      </c>
      <c r="D529" s="69" t="s">
        <v>2676</v>
      </c>
      <c r="E529" s="52"/>
    </row>
    <row r="530" spans="1:5" ht="16.5" thickBot="1">
      <c r="A530" s="67" t="s">
        <v>129</v>
      </c>
      <c r="B530" s="67">
        <v>504</v>
      </c>
      <c r="C530" s="52" t="s">
        <v>641</v>
      </c>
      <c r="D530" s="69" t="s">
        <v>2676</v>
      </c>
      <c r="E530" s="52"/>
    </row>
    <row r="531" spans="1:5" ht="16.5" thickBot="1">
      <c r="A531" s="66" t="s">
        <v>129</v>
      </c>
      <c r="B531" s="66">
        <v>506</v>
      </c>
      <c r="C531" s="52" t="s">
        <v>642</v>
      </c>
      <c r="D531" s="69" t="s">
        <v>2727</v>
      </c>
      <c r="E531" s="52"/>
    </row>
    <row r="532" spans="1:5" ht="16.5" thickBot="1">
      <c r="A532" s="67" t="s">
        <v>129</v>
      </c>
      <c r="B532" s="67">
        <v>509</v>
      </c>
      <c r="C532" s="52" t="s">
        <v>643</v>
      </c>
      <c r="D532" s="69" t="s">
        <v>2676</v>
      </c>
      <c r="E532" s="52"/>
    </row>
    <row r="533" spans="1:5" ht="16.5" thickBot="1">
      <c r="A533" s="66" t="s">
        <v>129</v>
      </c>
      <c r="B533" s="66">
        <v>515</v>
      </c>
      <c r="C533" s="52" t="s">
        <v>644</v>
      </c>
      <c r="D533" s="69" t="s">
        <v>2676</v>
      </c>
      <c r="E533" s="52"/>
    </row>
    <row r="534" spans="1:5" ht="16.5" thickBot="1">
      <c r="A534" s="67" t="s">
        <v>129</v>
      </c>
      <c r="B534" s="67">
        <v>516</v>
      </c>
      <c r="C534" s="52" t="s">
        <v>645</v>
      </c>
      <c r="D534" s="69" t="s">
        <v>2728</v>
      </c>
      <c r="E534" s="52"/>
    </row>
    <row r="535" spans="1:5" ht="16.5" thickBot="1">
      <c r="A535" s="66" t="s">
        <v>129</v>
      </c>
      <c r="B535" s="66">
        <v>520</v>
      </c>
      <c r="C535" s="52" t="s">
        <v>646</v>
      </c>
      <c r="D535" s="69" t="s">
        <v>2720</v>
      </c>
      <c r="E535" s="52"/>
    </row>
    <row r="536" spans="1:5" ht="16.5" thickBot="1">
      <c r="A536" s="67" t="s">
        <v>129</v>
      </c>
      <c r="B536" s="67">
        <v>522</v>
      </c>
      <c r="C536" s="52" t="s">
        <v>647</v>
      </c>
      <c r="D536" s="69" t="s">
        <v>2729</v>
      </c>
      <c r="E536" s="52"/>
    </row>
    <row r="537" spans="1:5" ht="16.5" thickBot="1">
      <c r="A537" s="66" t="s">
        <v>129</v>
      </c>
      <c r="B537" s="66">
        <v>524</v>
      </c>
      <c r="C537" s="52" t="s">
        <v>648</v>
      </c>
      <c r="D537" s="69" t="s">
        <v>2717</v>
      </c>
      <c r="E537" s="52"/>
    </row>
    <row r="538" spans="1:5" ht="16.5" thickBot="1">
      <c r="A538" s="67" t="s">
        <v>129</v>
      </c>
      <c r="B538" s="67">
        <v>529</v>
      </c>
      <c r="C538" s="52" t="s">
        <v>649</v>
      </c>
      <c r="D538" s="69" t="s">
        <v>2676</v>
      </c>
      <c r="E538" s="52"/>
    </row>
    <row r="539" spans="1:5" ht="16.5" thickBot="1">
      <c r="A539" s="66" t="s">
        <v>129</v>
      </c>
      <c r="B539" s="66">
        <v>531</v>
      </c>
      <c r="C539" s="52" t="s">
        <v>650</v>
      </c>
      <c r="D539" s="69" t="s">
        <v>2676</v>
      </c>
      <c r="E539" s="52"/>
    </row>
    <row r="540" spans="1:5" ht="16.5" thickBot="1">
      <c r="A540" s="67" t="s">
        <v>129</v>
      </c>
      <c r="B540" s="67">
        <v>532</v>
      </c>
      <c r="C540" s="52" t="s">
        <v>651</v>
      </c>
      <c r="D540" s="69" t="s">
        <v>2676</v>
      </c>
      <c r="E540" s="52"/>
    </row>
    <row r="541" spans="1:5" ht="16.5" thickBot="1">
      <c r="A541" s="66" t="s">
        <v>129</v>
      </c>
      <c r="B541" s="66">
        <v>533</v>
      </c>
      <c r="C541" s="52" t="s">
        <v>652</v>
      </c>
      <c r="D541" s="69" t="s">
        <v>2720</v>
      </c>
      <c r="E541" s="52"/>
    </row>
    <row r="542" spans="1:5" ht="16.5" thickBot="1">
      <c r="A542" s="67" t="s">
        <v>129</v>
      </c>
      <c r="B542" s="67">
        <v>536</v>
      </c>
      <c r="C542" s="52" t="s">
        <v>653</v>
      </c>
      <c r="D542" s="69" t="s">
        <v>2730</v>
      </c>
      <c r="E542" s="52"/>
    </row>
    <row r="543" spans="1:5" ht="16.5" thickBot="1">
      <c r="A543" s="66" t="s">
        <v>129</v>
      </c>
      <c r="B543" s="66">
        <v>537</v>
      </c>
      <c r="C543" s="52" t="s">
        <v>654</v>
      </c>
      <c r="D543" s="69" t="s">
        <v>2717</v>
      </c>
      <c r="E543" s="52"/>
    </row>
    <row r="544" spans="1:5" ht="16.5" thickBot="1">
      <c r="A544" s="67" t="s">
        <v>129</v>
      </c>
      <c r="B544" s="67">
        <v>538</v>
      </c>
      <c r="C544" s="52" t="s">
        <v>655</v>
      </c>
      <c r="D544" s="69" t="s">
        <v>2720</v>
      </c>
      <c r="E544" s="52"/>
    </row>
    <row r="545" spans="1:5" ht="16.5" thickBot="1">
      <c r="A545" s="66" t="s">
        <v>129</v>
      </c>
      <c r="B545" s="66">
        <v>539</v>
      </c>
      <c r="C545" s="52" t="s">
        <v>656</v>
      </c>
      <c r="D545" s="69" t="s">
        <v>2731</v>
      </c>
      <c r="E545" s="52"/>
    </row>
    <row r="546" spans="1:5" ht="16.5" thickBot="1">
      <c r="A546" s="67" t="s">
        <v>129</v>
      </c>
      <c r="B546" s="67">
        <v>540</v>
      </c>
      <c r="C546" s="52" t="s">
        <v>657</v>
      </c>
      <c r="D546" s="69" t="s">
        <v>2732</v>
      </c>
      <c r="E546" s="52"/>
    </row>
    <row r="547" spans="1:5" ht="16.5" thickBot="1">
      <c r="A547" s="66" t="s">
        <v>129</v>
      </c>
      <c r="B547" s="66">
        <v>542</v>
      </c>
      <c r="C547" s="52" t="s">
        <v>658</v>
      </c>
      <c r="D547" s="69" t="s">
        <v>2733</v>
      </c>
      <c r="E547" s="52"/>
    </row>
    <row r="548" spans="1:5" ht="16.5" thickBot="1">
      <c r="A548" s="67" t="s">
        <v>129</v>
      </c>
      <c r="B548" s="67">
        <v>544</v>
      </c>
      <c r="C548" s="52" t="s">
        <v>659</v>
      </c>
      <c r="D548" s="69" t="s">
        <v>2716</v>
      </c>
      <c r="E548" s="52"/>
    </row>
    <row r="549" spans="1:5" ht="16.5" thickBot="1">
      <c r="A549" s="66" t="s">
        <v>129</v>
      </c>
      <c r="B549" s="66">
        <v>548</v>
      </c>
      <c r="C549" s="52" t="s">
        <v>660</v>
      </c>
      <c r="D549" s="69" t="s">
        <v>2734</v>
      </c>
      <c r="E549" s="52"/>
    </row>
    <row r="550" spans="1:5" ht="16.5" thickBot="1">
      <c r="A550" s="67" t="s">
        <v>129</v>
      </c>
      <c r="B550" s="67">
        <v>549</v>
      </c>
      <c r="C550" s="52" t="s">
        <v>661</v>
      </c>
      <c r="D550" s="69" t="s">
        <v>2735</v>
      </c>
      <c r="E550" s="52"/>
    </row>
    <row r="551" spans="1:5" ht="16.5" thickBot="1">
      <c r="A551" s="66" t="s">
        <v>129</v>
      </c>
      <c r="B551" s="66">
        <v>550</v>
      </c>
      <c r="C551" s="52" t="s">
        <v>662</v>
      </c>
      <c r="D551" s="69" t="s">
        <v>2736</v>
      </c>
      <c r="E551" s="52"/>
    </row>
    <row r="552" spans="1:5" ht="16.5" thickBot="1">
      <c r="A552" s="67" t="s">
        <v>129</v>
      </c>
      <c r="B552" s="67">
        <v>551</v>
      </c>
      <c r="C552" s="52" t="s">
        <v>663</v>
      </c>
      <c r="D552" s="69" t="s">
        <v>2737</v>
      </c>
      <c r="E552" s="52"/>
    </row>
    <row r="553" spans="1:5" ht="16.5" thickBot="1">
      <c r="A553" s="66" t="s">
        <v>129</v>
      </c>
      <c r="B553" s="66">
        <v>552</v>
      </c>
      <c r="C553" s="52" t="s">
        <v>664</v>
      </c>
      <c r="D553" s="69" t="s">
        <v>2738</v>
      </c>
      <c r="E553" s="52"/>
    </row>
    <row r="554" spans="1:5" ht="16.5" thickBot="1">
      <c r="A554" s="67" t="s">
        <v>129</v>
      </c>
      <c r="B554" s="67">
        <v>555</v>
      </c>
      <c r="C554" s="52" t="s">
        <v>665</v>
      </c>
      <c r="D554" s="69" t="s">
        <v>2705</v>
      </c>
      <c r="E554" s="52"/>
    </row>
    <row r="555" spans="1:5" ht="16.5" thickBot="1">
      <c r="A555" s="66" t="s">
        <v>129</v>
      </c>
      <c r="B555" s="66">
        <v>556</v>
      </c>
      <c r="C555" s="52" t="s">
        <v>666</v>
      </c>
      <c r="D555" s="69" t="s">
        <v>2739</v>
      </c>
      <c r="E555" s="52"/>
    </row>
    <row r="556" spans="1:5" ht="16.5" thickBot="1">
      <c r="A556" s="67" t="s">
        <v>129</v>
      </c>
      <c r="B556" s="67">
        <v>559</v>
      </c>
      <c r="C556" s="52" t="s">
        <v>667</v>
      </c>
      <c r="D556" s="69" t="s">
        <v>2740</v>
      </c>
      <c r="E556" s="52"/>
    </row>
    <row r="557" spans="1:5" ht="16.5" thickBot="1">
      <c r="A557" s="66" t="s">
        <v>129</v>
      </c>
      <c r="B557" s="66">
        <v>562</v>
      </c>
      <c r="C557" s="52" t="s">
        <v>668</v>
      </c>
      <c r="D557" s="69" t="s">
        <v>2680</v>
      </c>
      <c r="E557" s="52"/>
    </row>
    <row r="558" spans="1:5" ht="16.5" thickBot="1">
      <c r="A558" s="67" t="s">
        <v>129</v>
      </c>
      <c r="B558" s="67">
        <v>567</v>
      </c>
      <c r="C558" s="52" t="s">
        <v>669</v>
      </c>
      <c r="D558" s="69" t="s">
        <v>2676</v>
      </c>
      <c r="E558" s="52"/>
    </row>
    <row r="559" spans="1:5" ht="16.5" thickBot="1">
      <c r="A559" s="66" t="s">
        <v>129</v>
      </c>
      <c r="B559" s="66">
        <v>568</v>
      </c>
      <c r="C559" s="52" t="s">
        <v>670</v>
      </c>
      <c r="D559" s="69" t="s">
        <v>2676</v>
      </c>
      <c r="E559" s="52"/>
    </row>
    <row r="560" spans="1:5" ht="16.5" thickBot="1">
      <c r="A560" s="67" t="s">
        <v>129</v>
      </c>
      <c r="B560" s="67">
        <v>570</v>
      </c>
      <c r="C560" s="52" t="s">
        <v>671</v>
      </c>
      <c r="D560" s="69" t="s">
        <v>2741</v>
      </c>
      <c r="E560" s="52"/>
    </row>
    <row r="561" spans="1:5" ht="16.5" thickBot="1">
      <c r="A561" s="66" t="s">
        <v>129</v>
      </c>
      <c r="B561" s="66">
        <v>576</v>
      </c>
      <c r="C561" s="52" t="s">
        <v>672</v>
      </c>
      <c r="D561" s="69" t="s">
        <v>2742</v>
      </c>
      <c r="E561" s="52"/>
    </row>
    <row r="562" spans="1:5" ht="16.5" thickBot="1">
      <c r="A562" s="67" t="s">
        <v>129</v>
      </c>
      <c r="B562" s="67">
        <v>578</v>
      </c>
      <c r="C562" s="52" t="s">
        <v>673</v>
      </c>
      <c r="D562" s="69" t="s">
        <v>2743</v>
      </c>
      <c r="E562" s="52"/>
    </row>
    <row r="563" spans="1:5" ht="16.5" thickBot="1">
      <c r="A563" s="66" t="s">
        <v>129</v>
      </c>
      <c r="B563" s="66">
        <v>579</v>
      </c>
      <c r="C563" s="52" t="s">
        <v>674</v>
      </c>
      <c r="D563" s="69" t="s">
        <v>2676</v>
      </c>
      <c r="E563" s="52"/>
    </row>
    <row r="564" spans="1:5" ht="16.5" thickBot="1">
      <c r="A564" s="67" t="s">
        <v>129</v>
      </c>
      <c r="B564" s="67">
        <v>580</v>
      </c>
      <c r="C564" s="52" t="s">
        <v>675</v>
      </c>
      <c r="D564" s="69" t="s">
        <v>2676</v>
      </c>
      <c r="E564" s="52"/>
    </row>
    <row r="565" spans="1:5" ht="16.5" thickBot="1">
      <c r="A565" s="66" t="s">
        <v>129</v>
      </c>
      <c r="B565" s="66">
        <v>581</v>
      </c>
      <c r="C565" s="52" t="s">
        <v>676</v>
      </c>
      <c r="D565" s="69" t="s">
        <v>2744</v>
      </c>
      <c r="E565" s="52"/>
    </row>
    <row r="566" spans="1:5" ht="16.5" thickBot="1">
      <c r="A566" s="67" t="s">
        <v>129</v>
      </c>
      <c r="B566" s="67">
        <v>582</v>
      </c>
      <c r="C566" s="52" t="s">
        <v>677</v>
      </c>
      <c r="D566" s="69" t="s">
        <v>2745</v>
      </c>
      <c r="E566" s="52"/>
    </row>
    <row r="567" spans="1:5" ht="16.5" thickBot="1">
      <c r="A567" s="66" t="s">
        <v>129</v>
      </c>
      <c r="B567" s="66">
        <v>584</v>
      </c>
      <c r="C567" s="52" t="s">
        <v>678</v>
      </c>
      <c r="D567" s="69" t="s">
        <v>2746</v>
      </c>
      <c r="E567" s="52"/>
    </row>
    <row r="568" spans="1:5" ht="16.5" thickBot="1">
      <c r="A568" s="67" t="s">
        <v>129</v>
      </c>
      <c r="B568" s="67">
        <v>585</v>
      </c>
      <c r="C568" s="52" t="s">
        <v>679</v>
      </c>
      <c r="D568" s="69" t="s">
        <v>2720</v>
      </c>
      <c r="E568" s="52"/>
    </row>
    <row r="569" spans="1:5" ht="16.5" thickBot="1">
      <c r="A569" s="66" t="s">
        <v>129</v>
      </c>
      <c r="B569" s="66">
        <v>586</v>
      </c>
      <c r="C569" s="52" t="s">
        <v>680</v>
      </c>
      <c r="D569" s="69" t="s">
        <v>2677</v>
      </c>
      <c r="E569" s="52"/>
    </row>
    <row r="570" spans="1:5" ht="16.5" thickBot="1">
      <c r="A570" s="67" t="s">
        <v>129</v>
      </c>
      <c r="B570" s="67">
        <v>587</v>
      </c>
      <c r="C570" s="52" t="s">
        <v>681</v>
      </c>
      <c r="D570" s="69" t="s">
        <v>2697</v>
      </c>
      <c r="E570" s="52"/>
    </row>
    <row r="571" spans="1:5" ht="16.5" thickBot="1">
      <c r="A571" s="66" t="s">
        <v>129</v>
      </c>
      <c r="B571" s="66">
        <v>595</v>
      </c>
      <c r="C571" s="52" t="s">
        <v>682</v>
      </c>
      <c r="D571" s="69" t="s">
        <v>2676</v>
      </c>
      <c r="E571" s="52"/>
    </row>
    <row r="572" spans="1:5" ht="16.5" thickBot="1">
      <c r="A572" s="67" t="s">
        <v>129</v>
      </c>
      <c r="B572" s="67">
        <v>599</v>
      </c>
      <c r="C572" s="52" t="s">
        <v>683</v>
      </c>
      <c r="D572" s="69" t="s">
        <v>2720</v>
      </c>
      <c r="E572" s="52"/>
    </row>
    <row r="573" spans="1:5" ht="16.5" thickBot="1">
      <c r="A573" s="66" t="s">
        <v>129</v>
      </c>
      <c r="B573" s="66">
        <v>600</v>
      </c>
      <c r="C573" s="52" t="s">
        <v>684</v>
      </c>
      <c r="D573" s="69" t="s">
        <v>2677</v>
      </c>
      <c r="E573" s="52"/>
    </row>
    <row r="574" spans="1:5" ht="16.5" thickBot="1">
      <c r="A574" s="67" t="s">
        <v>129</v>
      </c>
      <c r="B574" s="67">
        <v>602</v>
      </c>
      <c r="C574" s="52" t="s">
        <v>685</v>
      </c>
      <c r="D574" s="69" t="s">
        <v>2676</v>
      </c>
      <c r="E574" s="52"/>
    </row>
    <row r="575" spans="1:5" ht="16.5" thickBot="1">
      <c r="A575" s="66" t="s">
        <v>129</v>
      </c>
      <c r="B575" s="66">
        <v>603</v>
      </c>
      <c r="C575" s="52" t="s">
        <v>686</v>
      </c>
      <c r="D575" s="69" t="s">
        <v>2676</v>
      </c>
      <c r="E575" s="52"/>
    </row>
    <row r="576" spans="1:5" ht="16.5" thickBot="1">
      <c r="A576" s="67" t="s">
        <v>129</v>
      </c>
      <c r="B576" s="67">
        <v>604</v>
      </c>
      <c r="C576" s="52" t="s">
        <v>687</v>
      </c>
      <c r="D576" s="69" t="s">
        <v>2676</v>
      </c>
      <c r="E576" s="52"/>
    </row>
    <row r="577" spans="1:5" ht="16.5" thickBot="1">
      <c r="A577" s="66" t="s">
        <v>129</v>
      </c>
      <c r="B577" s="66">
        <v>607</v>
      </c>
      <c r="C577" s="52" t="s">
        <v>688</v>
      </c>
      <c r="D577" s="69" t="s">
        <v>2676</v>
      </c>
      <c r="E577" s="52"/>
    </row>
    <row r="578" spans="1:5" ht="16.5" thickBot="1">
      <c r="A578" s="67" t="s">
        <v>129</v>
      </c>
      <c r="B578" s="67">
        <v>608</v>
      </c>
      <c r="C578" s="52" t="s">
        <v>689</v>
      </c>
      <c r="D578" s="69" t="s">
        <v>2676</v>
      </c>
      <c r="E578" s="52"/>
    </row>
    <row r="579" spans="1:5" ht="16.5" thickBot="1">
      <c r="A579" s="66" t="s">
        <v>129</v>
      </c>
      <c r="B579" s="66">
        <v>609</v>
      </c>
      <c r="C579" s="52" t="s">
        <v>690</v>
      </c>
      <c r="D579" s="69" t="s">
        <v>2676</v>
      </c>
      <c r="E579" s="52"/>
    </row>
    <row r="580" spans="1:5" ht="16.5" thickBot="1">
      <c r="A580" s="67" t="s">
        <v>129</v>
      </c>
      <c r="B580" s="67">
        <v>610</v>
      </c>
      <c r="C580" s="52" t="s">
        <v>691</v>
      </c>
      <c r="D580" s="69" t="s">
        <v>2676</v>
      </c>
      <c r="E580" s="52"/>
    </row>
    <row r="581" spans="1:5" ht="16.5" thickBot="1">
      <c r="A581" s="66" t="s">
        <v>129</v>
      </c>
      <c r="B581" s="66">
        <v>611</v>
      </c>
      <c r="C581" s="52" t="s">
        <v>692</v>
      </c>
      <c r="D581" s="69" t="s">
        <v>2676</v>
      </c>
      <c r="E581" s="52"/>
    </row>
    <row r="582" spans="1:5" ht="16.5" thickBot="1">
      <c r="A582" s="67" t="s">
        <v>129</v>
      </c>
      <c r="B582" s="67">
        <v>612</v>
      </c>
      <c r="C582" s="52" t="s">
        <v>693</v>
      </c>
      <c r="D582" s="69" t="s">
        <v>2719</v>
      </c>
      <c r="E582" s="52"/>
    </row>
    <row r="583" spans="1:5" ht="16.5" thickBot="1">
      <c r="A583" s="66" t="s">
        <v>129</v>
      </c>
      <c r="B583" s="66">
        <v>613</v>
      </c>
      <c r="C583" s="52" t="s">
        <v>694</v>
      </c>
      <c r="D583" s="69" t="s">
        <v>2717</v>
      </c>
      <c r="E583" s="52"/>
    </row>
    <row r="584" spans="1:5" ht="16.5" thickBot="1">
      <c r="A584" s="67" t="s">
        <v>129</v>
      </c>
      <c r="B584" s="67">
        <v>615</v>
      </c>
      <c r="C584" s="52" t="s">
        <v>695</v>
      </c>
      <c r="D584" s="69" t="s">
        <v>2716</v>
      </c>
      <c r="E584" s="52"/>
    </row>
    <row r="585" spans="1:5" ht="16.5" thickBot="1">
      <c r="A585" s="66" t="s">
        <v>129</v>
      </c>
      <c r="B585" s="66">
        <v>616</v>
      </c>
      <c r="C585" s="52" t="s">
        <v>696</v>
      </c>
      <c r="D585" s="69" t="s">
        <v>2688</v>
      </c>
      <c r="E585" s="52"/>
    </row>
    <row r="586" spans="1:5" ht="16.5" thickBot="1">
      <c r="A586" s="67" t="s">
        <v>129</v>
      </c>
      <c r="B586" s="67">
        <v>617</v>
      </c>
      <c r="C586" s="52" t="s">
        <v>697</v>
      </c>
      <c r="D586" s="69" t="s">
        <v>2747</v>
      </c>
      <c r="E586" s="52"/>
    </row>
    <row r="587" spans="1:5" ht="16.5" thickBot="1">
      <c r="A587" s="66" t="s">
        <v>129</v>
      </c>
      <c r="B587" s="66">
        <v>618</v>
      </c>
      <c r="C587" s="52" t="s">
        <v>698</v>
      </c>
      <c r="D587" s="69" t="s">
        <v>2748</v>
      </c>
      <c r="E587" s="52"/>
    </row>
    <row r="588" spans="1:5" ht="16.5" thickBot="1">
      <c r="A588" s="67" t="s">
        <v>129</v>
      </c>
      <c r="B588" s="67">
        <v>620</v>
      </c>
      <c r="C588" s="52" t="s">
        <v>699</v>
      </c>
      <c r="D588" s="69" t="s">
        <v>2749</v>
      </c>
      <c r="E588" s="52"/>
    </row>
    <row r="589" spans="1:5" ht="16.5" thickBot="1">
      <c r="A589" s="66" t="s">
        <v>129</v>
      </c>
      <c r="B589" s="66">
        <v>621</v>
      </c>
      <c r="C589" s="52" t="s">
        <v>700</v>
      </c>
      <c r="D589" s="69" t="s">
        <v>2750</v>
      </c>
      <c r="E589" s="52"/>
    </row>
    <row r="590" spans="1:5" ht="16.5" thickBot="1">
      <c r="A590" s="67" t="s">
        <v>129</v>
      </c>
      <c r="B590" s="67">
        <v>622</v>
      </c>
      <c r="C590" s="52" t="s">
        <v>701</v>
      </c>
      <c r="D590" s="69" t="s">
        <v>2751</v>
      </c>
      <c r="E590" s="52"/>
    </row>
    <row r="591" spans="1:5" ht="16.5" thickBot="1">
      <c r="A591" s="66" t="s">
        <v>129</v>
      </c>
      <c r="B591" s="66">
        <v>625</v>
      </c>
      <c r="C591" s="52" t="s">
        <v>702</v>
      </c>
      <c r="D591" s="69" t="s">
        <v>2752</v>
      </c>
      <c r="E591" s="52"/>
    </row>
    <row r="592" spans="1:5" ht="16.5" thickBot="1">
      <c r="A592" s="67" t="s">
        <v>129</v>
      </c>
      <c r="B592" s="67">
        <v>626</v>
      </c>
      <c r="C592" s="52" t="s">
        <v>703</v>
      </c>
      <c r="D592" s="69" t="s">
        <v>2753</v>
      </c>
      <c r="E592" s="52"/>
    </row>
    <row r="593" spans="1:5" ht="16.5" thickBot="1">
      <c r="A593" s="66" t="s">
        <v>129</v>
      </c>
      <c r="B593" s="66">
        <v>627</v>
      </c>
      <c r="C593" s="52" t="s">
        <v>704</v>
      </c>
      <c r="D593" s="69" t="s">
        <v>2740</v>
      </c>
      <c r="E593" s="52"/>
    </row>
    <row r="594" spans="1:5" ht="16.5" thickBot="1">
      <c r="A594" s="67" t="s">
        <v>129</v>
      </c>
      <c r="B594" s="67">
        <v>628</v>
      </c>
      <c r="C594" s="52" t="s">
        <v>705</v>
      </c>
      <c r="D594" s="69" t="s">
        <v>2746</v>
      </c>
      <c r="E594" s="52"/>
    </row>
    <row r="595" spans="1:5" ht="16.5" thickBot="1">
      <c r="A595" s="66" t="s">
        <v>129</v>
      </c>
      <c r="B595" s="66">
        <v>630</v>
      </c>
      <c r="C595" s="52" t="s">
        <v>706</v>
      </c>
      <c r="D595" s="69" t="s">
        <v>2754</v>
      </c>
      <c r="E595" s="52"/>
    </row>
    <row r="596" spans="1:5" ht="16.5" thickBot="1">
      <c r="A596" s="67" t="s">
        <v>129</v>
      </c>
      <c r="B596" s="67">
        <v>631</v>
      </c>
      <c r="C596" s="52" t="s">
        <v>707</v>
      </c>
      <c r="D596" s="69" t="s">
        <v>2689</v>
      </c>
      <c r="E596" s="52"/>
    </row>
    <row r="597" spans="1:5" ht="16.5" thickBot="1">
      <c r="A597" s="66" t="s">
        <v>129</v>
      </c>
      <c r="B597" s="66">
        <v>632</v>
      </c>
      <c r="C597" s="52" t="s">
        <v>708</v>
      </c>
      <c r="D597" s="69" t="s">
        <v>2755</v>
      </c>
      <c r="E597" s="52"/>
    </row>
    <row r="598" spans="1:5" ht="16.5" thickBot="1">
      <c r="A598" s="67" t="s">
        <v>129</v>
      </c>
      <c r="B598" s="67">
        <v>633</v>
      </c>
      <c r="C598" s="52" t="s">
        <v>709</v>
      </c>
      <c r="D598" s="69" t="s">
        <v>2756</v>
      </c>
      <c r="E598" s="52"/>
    </row>
    <row r="599" spans="1:5" ht="16.5" thickBot="1">
      <c r="A599" s="66" t="s">
        <v>129</v>
      </c>
      <c r="B599" s="66">
        <v>634</v>
      </c>
      <c r="C599" s="52" t="s">
        <v>710</v>
      </c>
      <c r="D599" s="69" t="s">
        <v>2705</v>
      </c>
      <c r="E599" s="52"/>
    </row>
    <row r="600" spans="1:5" ht="16.5" thickBot="1">
      <c r="A600" s="67" t="s">
        <v>129</v>
      </c>
      <c r="B600" s="67">
        <v>635</v>
      </c>
      <c r="C600" s="52" t="s">
        <v>711</v>
      </c>
      <c r="D600" s="69" t="s">
        <v>2705</v>
      </c>
      <c r="E600" s="52"/>
    </row>
    <row r="601" spans="1:5" ht="16.5" thickBot="1">
      <c r="A601" s="66" t="s">
        <v>129</v>
      </c>
      <c r="B601" s="66">
        <v>636</v>
      </c>
      <c r="C601" s="52" t="s">
        <v>712</v>
      </c>
      <c r="D601" s="69" t="s">
        <v>2757</v>
      </c>
      <c r="E601" s="52"/>
    </row>
    <row r="602" spans="1:5" ht="16.5" thickBot="1">
      <c r="A602" s="67" t="s">
        <v>129</v>
      </c>
      <c r="B602" s="67">
        <v>637</v>
      </c>
      <c r="C602" s="52" t="s">
        <v>713</v>
      </c>
      <c r="D602" s="69" t="s">
        <v>2758</v>
      </c>
      <c r="E602" s="52"/>
    </row>
    <row r="603" spans="1:5" ht="16.5" thickBot="1">
      <c r="A603" s="66" t="s">
        <v>129</v>
      </c>
      <c r="B603" s="66">
        <v>638</v>
      </c>
      <c r="C603" s="52" t="s">
        <v>714</v>
      </c>
      <c r="D603" s="69" t="s">
        <v>2729</v>
      </c>
      <c r="E603" s="52"/>
    </row>
    <row r="604" spans="1:5" ht="16.5" thickBot="1">
      <c r="A604" s="67" t="s">
        <v>129</v>
      </c>
      <c r="B604" s="67">
        <v>640</v>
      </c>
      <c r="C604" s="52" t="s">
        <v>715</v>
      </c>
      <c r="D604" s="69" t="s">
        <v>2759</v>
      </c>
      <c r="E604" s="52"/>
    </row>
    <row r="605" spans="1:5" ht="16.5" thickBot="1">
      <c r="A605" s="66" t="s">
        <v>129</v>
      </c>
      <c r="B605" s="66">
        <v>642</v>
      </c>
      <c r="C605" s="52" t="s">
        <v>716</v>
      </c>
      <c r="D605" s="69" t="s">
        <v>2728</v>
      </c>
      <c r="E605" s="52"/>
    </row>
    <row r="606" spans="1:5" ht="16.5" thickBot="1">
      <c r="A606" s="67" t="s">
        <v>129</v>
      </c>
      <c r="B606" s="67">
        <v>643</v>
      </c>
      <c r="C606" s="52" t="s">
        <v>717</v>
      </c>
      <c r="D606" s="69" t="s">
        <v>2760</v>
      </c>
      <c r="E606" s="52"/>
    </row>
    <row r="607" spans="1:5" ht="16.5" thickBot="1">
      <c r="A607" s="66" t="s">
        <v>129</v>
      </c>
      <c r="B607" s="66">
        <v>644</v>
      </c>
      <c r="C607" s="52" t="s">
        <v>718</v>
      </c>
      <c r="D607" s="69" t="s">
        <v>3026</v>
      </c>
      <c r="E607" s="52"/>
    </row>
    <row r="608" spans="1:5" ht="16.5" thickBot="1">
      <c r="A608" s="67" t="s">
        <v>129</v>
      </c>
      <c r="B608" s="67">
        <v>645</v>
      </c>
      <c r="C608" s="52" t="s">
        <v>719</v>
      </c>
      <c r="D608" s="69" t="s">
        <v>2761</v>
      </c>
      <c r="E608" s="52"/>
    </row>
    <row r="609" spans="1:5" ht="16.5" thickBot="1">
      <c r="A609" s="66" t="s">
        <v>129</v>
      </c>
      <c r="B609" s="66">
        <v>646</v>
      </c>
      <c r="C609" s="52" t="s">
        <v>720</v>
      </c>
      <c r="D609" s="69" t="s">
        <v>2762</v>
      </c>
      <c r="E609" s="52"/>
    </row>
    <row r="610" spans="1:5" ht="16.5" thickBot="1">
      <c r="A610" s="67" t="s">
        <v>129</v>
      </c>
      <c r="B610" s="67">
        <v>647</v>
      </c>
      <c r="C610" s="52" t="s">
        <v>721</v>
      </c>
      <c r="D610" s="69" t="s">
        <v>2763</v>
      </c>
      <c r="E610" s="52"/>
    </row>
    <row r="611" spans="1:5" ht="16.5" thickBot="1">
      <c r="A611" s="66" t="s">
        <v>129</v>
      </c>
      <c r="B611" s="66">
        <v>648</v>
      </c>
      <c r="C611" s="52" t="s">
        <v>722</v>
      </c>
      <c r="D611" s="69" t="s">
        <v>2764</v>
      </c>
      <c r="E611" s="52"/>
    </row>
    <row r="612" spans="1:5" ht="16.5" thickBot="1">
      <c r="A612" s="67" t="s">
        <v>129</v>
      </c>
      <c r="B612" s="67">
        <v>649</v>
      </c>
      <c r="C612" s="52" t="s">
        <v>723</v>
      </c>
      <c r="D612" s="69" t="s">
        <v>2765</v>
      </c>
      <c r="E612" s="52"/>
    </row>
    <row r="613" spans="1:5" ht="16.5" thickBot="1">
      <c r="A613" s="66" t="s">
        <v>129</v>
      </c>
      <c r="B613" s="66">
        <v>650</v>
      </c>
      <c r="C613" s="52" t="s">
        <v>724</v>
      </c>
      <c r="D613" s="69" t="s">
        <v>2766</v>
      </c>
      <c r="E613" s="52"/>
    </row>
    <row r="614" spans="1:5" ht="16.5" thickBot="1">
      <c r="A614" s="67" t="s">
        <v>129</v>
      </c>
      <c r="B614" s="67">
        <v>651</v>
      </c>
      <c r="C614" s="52" t="s">
        <v>725</v>
      </c>
      <c r="D614" s="69" t="s">
        <v>2766</v>
      </c>
      <c r="E614" s="52"/>
    </row>
    <row r="615" spans="1:5" ht="16.5" thickBot="1">
      <c r="A615" s="66" t="s">
        <v>129</v>
      </c>
      <c r="B615" s="66">
        <v>652</v>
      </c>
      <c r="C615" s="52" t="s">
        <v>726</v>
      </c>
      <c r="D615" s="69" t="s">
        <v>2767</v>
      </c>
      <c r="E615" s="52"/>
    </row>
    <row r="616" spans="1:5" ht="16.5" thickBot="1">
      <c r="A616" s="67" t="s">
        <v>129</v>
      </c>
      <c r="B616" s="67">
        <v>653</v>
      </c>
      <c r="C616" s="52" t="s">
        <v>727</v>
      </c>
      <c r="D616" s="69" t="s">
        <v>2768</v>
      </c>
      <c r="E616" s="52"/>
    </row>
    <row r="617" spans="1:5" ht="16.5" thickBot="1">
      <c r="A617" s="66" t="s">
        <v>129</v>
      </c>
      <c r="B617" s="66">
        <v>655</v>
      </c>
      <c r="C617" s="52" t="s">
        <v>728</v>
      </c>
      <c r="D617" s="69" t="s">
        <v>2769</v>
      </c>
      <c r="E617" s="52"/>
    </row>
    <row r="618" spans="1:5" ht="16.5" thickBot="1">
      <c r="A618" s="67" t="s">
        <v>129</v>
      </c>
      <c r="B618" s="67">
        <v>656</v>
      </c>
      <c r="C618" s="52" t="s">
        <v>729</v>
      </c>
      <c r="D618" s="69" t="s">
        <v>2770</v>
      </c>
      <c r="E618" s="52"/>
    </row>
    <row r="619" spans="1:5" ht="16.5" thickBot="1">
      <c r="A619" s="66" t="s">
        <v>129</v>
      </c>
      <c r="B619" s="66">
        <v>657</v>
      </c>
      <c r="C619" s="52" t="s">
        <v>730</v>
      </c>
      <c r="D619" s="69" t="s">
        <v>2771</v>
      </c>
      <c r="E619" s="52"/>
    </row>
    <row r="620" spans="1:5" ht="16.5" thickBot="1">
      <c r="A620" s="67" t="s">
        <v>129</v>
      </c>
      <c r="B620" s="67">
        <v>658</v>
      </c>
      <c r="C620" s="52" t="s">
        <v>731</v>
      </c>
      <c r="D620" s="69" t="s">
        <v>2732</v>
      </c>
      <c r="E620" s="52"/>
    </row>
    <row r="621" spans="1:5" ht="16.5" thickBot="1">
      <c r="A621" s="66" t="s">
        <v>129</v>
      </c>
      <c r="B621" s="66">
        <v>660</v>
      </c>
      <c r="C621" s="52" t="s">
        <v>732</v>
      </c>
      <c r="D621" s="69" t="s">
        <v>2772</v>
      </c>
      <c r="E621" s="52"/>
    </row>
    <row r="622" spans="1:5" ht="16.5" thickBot="1">
      <c r="A622" s="67" t="s">
        <v>129</v>
      </c>
      <c r="B622" s="67">
        <v>661</v>
      </c>
      <c r="C622" s="52" t="s">
        <v>733</v>
      </c>
      <c r="D622" s="69" t="s">
        <v>2704</v>
      </c>
      <c r="E622" s="52"/>
    </row>
    <row r="623" spans="1:5" ht="16.5" thickBot="1">
      <c r="A623" s="66" t="s">
        <v>129</v>
      </c>
      <c r="B623" s="66">
        <v>664</v>
      </c>
      <c r="C623" s="52" t="s">
        <v>734</v>
      </c>
      <c r="D623" s="69" t="s">
        <v>2769</v>
      </c>
      <c r="E623" s="52"/>
    </row>
    <row r="624" spans="1:5" ht="16.5" thickBot="1">
      <c r="A624" s="67" t="s">
        <v>129</v>
      </c>
      <c r="B624" s="67">
        <v>665</v>
      </c>
      <c r="C624" s="52" t="s">
        <v>735</v>
      </c>
      <c r="D624" s="69" t="s">
        <v>2773</v>
      </c>
      <c r="E624" s="52"/>
    </row>
    <row r="625" spans="1:5" ht="16.5" thickBot="1">
      <c r="A625" s="66" t="s">
        <v>129</v>
      </c>
      <c r="B625" s="66">
        <v>666</v>
      </c>
      <c r="C625" s="52" t="s">
        <v>736</v>
      </c>
      <c r="D625" s="69" t="s">
        <v>2774</v>
      </c>
      <c r="E625" s="52"/>
    </row>
    <row r="626" spans="1:5" ht="16.5" thickBot="1">
      <c r="A626" s="67" t="s">
        <v>129</v>
      </c>
      <c r="B626" s="67">
        <v>668</v>
      </c>
      <c r="C626" s="52" t="s">
        <v>737</v>
      </c>
      <c r="D626" s="69" t="s">
        <v>2689</v>
      </c>
      <c r="E626" s="52"/>
    </row>
    <row r="627" spans="1:5" ht="16.5" thickBot="1">
      <c r="A627" s="66" t="s">
        <v>129</v>
      </c>
      <c r="B627" s="66">
        <v>671</v>
      </c>
      <c r="C627" s="52" t="s">
        <v>738</v>
      </c>
      <c r="D627" s="69" t="s">
        <v>2775</v>
      </c>
      <c r="E627" s="52"/>
    </row>
    <row r="628" spans="1:5" ht="16.5" thickBot="1">
      <c r="A628" s="67" t="s">
        <v>129</v>
      </c>
      <c r="B628" s="67">
        <v>672</v>
      </c>
      <c r="C628" s="52" t="s">
        <v>739</v>
      </c>
      <c r="D628" s="69" t="s">
        <v>2776</v>
      </c>
      <c r="E628" s="52"/>
    </row>
    <row r="629" spans="1:5" ht="16.5" thickBot="1">
      <c r="A629" s="66" t="s">
        <v>129</v>
      </c>
      <c r="B629" s="66">
        <v>673</v>
      </c>
      <c r="C629" s="52" t="s">
        <v>740</v>
      </c>
      <c r="D629" s="69" t="s">
        <v>2777</v>
      </c>
      <c r="E629" s="52"/>
    </row>
    <row r="630" spans="1:5" ht="16.5" thickBot="1">
      <c r="A630" s="67" t="s">
        <v>129</v>
      </c>
      <c r="B630" s="67">
        <v>675</v>
      </c>
      <c r="C630" s="52" t="s">
        <v>741</v>
      </c>
      <c r="D630" s="69" t="s">
        <v>2778</v>
      </c>
      <c r="E630" s="52"/>
    </row>
    <row r="631" spans="1:5" ht="16.5" thickBot="1">
      <c r="A631" s="66" t="s">
        <v>129</v>
      </c>
      <c r="B631" s="66">
        <v>677</v>
      </c>
      <c r="C631" s="52" t="s">
        <v>742</v>
      </c>
      <c r="D631" s="69" t="s">
        <v>2713</v>
      </c>
      <c r="E631" s="52"/>
    </row>
    <row r="632" spans="1:5" ht="16.5" thickBot="1">
      <c r="A632" s="67" t="s">
        <v>129</v>
      </c>
      <c r="B632" s="67">
        <v>680</v>
      </c>
      <c r="C632" s="52" t="s">
        <v>743</v>
      </c>
      <c r="D632" s="69" t="s">
        <v>2779</v>
      </c>
      <c r="E632" s="52"/>
    </row>
    <row r="633" spans="1:5" ht="16.5" thickBot="1">
      <c r="A633" s="66" t="s">
        <v>129</v>
      </c>
      <c r="B633" s="66">
        <v>681</v>
      </c>
      <c r="C633" s="52" t="s">
        <v>744</v>
      </c>
      <c r="D633" s="69" t="s">
        <v>2676</v>
      </c>
      <c r="E633" s="52"/>
    </row>
    <row r="634" spans="1:5" ht="16.5" thickBot="1">
      <c r="A634" s="67" t="s">
        <v>129</v>
      </c>
      <c r="B634" s="67">
        <v>685</v>
      </c>
      <c r="C634" s="52" t="s">
        <v>745</v>
      </c>
      <c r="D634" s="69" t="s">
        <v>2780</v>
      </c>
      <c r="E634" s="52"/>
    </row>
    <row r="635" spans="1:5" ht="16.5" thickBot="1">
      <c r="A635" s="66" t="s">
        <v>129</v>
      </c>
      <c r="B635" s="66">
        <v>686</v>
      </c>
      <c r="C635" s="52" t="s">
        <v>746</v>
      </c>
      <c r="D635" s="69" t="s">
        <v>2766</v>
      </c>
      <c r="E635" s="52"/>
    </row>
    <row r="636" spans="1:5" ht="16.5" thickBot="1">
      <c r="A636" s="67" t="s">
        <v>129</v>
      </c>
      <c r="B636" s="67">
        <v>688</v>
      </c>
      <c r="C636" s="52" t="s">
        <v>747</v>
      </c>
      <c r="D636" s="69" t="s">
        <v>2781</v>
      </c>
      <c r="E636" s="52"/>
    </row>
    <row r="637" spans="1:5" ht="16.5" thickBot="1">
      <c r="A637" s="66" t="s">
        <v>129</v>
      </c>
      <c r="B637" s="66">
        <v>690</v>
      </c>
      <c r="C637" s="52" t="s">
        <v>748</v>
      </c>
      <c r="D637" s="69" t="s">
        <v>2720</v>
      </c>
      <c r="E637" s="52"/>
    </row>
    <row r="638" spans="1:5" ht="16.5" thickBot="1">
      <c r="A638" s="67" t="s">
        <v>129</v>
      </c>
      <c r="B638" s="67">
        <v>691</v>
      </c>
      <c r="C638" s="52" t="s">
        <v>749</v>
      </c>
      <c r="D638" s="69" t="s">
        <v>2720</v>
      </c>
      <c r="E638" s="52"/>
    </row>
    <row r="639" spans="1:5" ht="16.5" thickBot="1">
      <c r="A639" s="66" t="s">
        <v>129</v>
      </c>
      <c r="B639" s="66">
        <v>692</v>
      </c>
      <c r="C639" s="52" t="s">
        <v>750</v>
      </c>
      <c r="D639" s="69" t="s">
        <v>2712</v>
      </c>
      <c r="E639" s="52"/>
    </row>
    <row r="640" spans="1:5" ht="16.5" thickBot="1">
      <c r="A640" s="67" t="s">
        <v>129</v>
      </c>
      <c r="B640" s="67">
        <v>694</v>
      </c>
      <c r="C640" s="52" t="s">
        <v>751</v>
      </c>
      <c r="D640" s="69" t="s">
        <v>2720</v>
      </c>
      <c r="E640" s="52"/>
    </row>
    <row r="641" spans="1:5" ht="16.5" thickBot="1">
      <c r="A641" s="66" t="s">
        <v>129</v>
      </c>
      <c r="B641" s="66">
        <v>695</v>
      </c>
      <c r="C641" s="52" t="s">
        <v>752</v>
      </c>
      <c r="D641" s="69" t="s">
        <v>2720</v>
      </c>
      <c r="E641" s="52"/>
    </row>
    <row r="642" spans="1:5" ht="16.5" thickBot="1">
      <c r="A642" s="67" t="s">
        <v>129</v>
      </c>
      <c r="B642" s="67">
        <v>696</v>
      </c>
      <c r="C642" s="52" t="s">
        <v>753</v>
      </c>
      <c r="D642" s="69" t="s">
        <v>2720</v>
      </c>
      <c r="E642" s="52"/>
    </row>
    <row r="643" spans="1:5" ht="16.5" thickBot="1">
      <c r="A643" s="66" t="s">
        <v>129</v>
      </c>
      <c r="B643" s="66">
        <v>698</v>
      </c>
      <c r="C643" s="52" t="s">
        <v>754</v>
      </c>
      <c r="D643" s="69" t="s">
        <v>2720</v>
      </c>
      <c r="E643" s="52"/>
    </row>
    <row r="644" spans="1:5" ht="16.5" thickBot="1">
      <c r="A644" s="67" t="s">
        <v>129</v>
      </c>
      <c r="B644" s="67">
        <v>699</v>
      </c>
      <c r="C644" s="52" t="s">
        <v>755</v>
      </c>
      <c r="D644" s="69" t="s">
        <v>2720</v>
      </c>
      <c r="E644" s="52"/>
    </row>
    <row r="645" spans="1:5" ht="16.5" thickBot="1">
      <c r="A645" s="66" t="s">
        <v>129</v>
      </c>
      <c r="B645" s="66">
        <v>700</v>
      </c>
      <c r="C645" s="52" t="s">
        <v>756</v>
      </c>
      <c r="D645" s="69" t="s">
        <v>2697</v>
      </c>
      <c r="E645" s="52"/>
    </row>
    <row r="646" spans="1:5" ht="16.5" thickBot="1">
      <c r="A646" s="67" t="s">
        <v>129</v>
      </c>
      <c r="B646" s="67">
        <v>701</v>
      </c>
      <c r="C646" s="52" t="s">
        <v>757</v>
      </c>
      <c r="D646" s="69" t="s">
        <v>2697</v>
      </c>
      <c r="E646" s="52"/>
    </row>
    <row r="647" spans="1:5" ht="16.5" thickBot="1">
      <c r="A647" s="66" t="s">
        <v>129</v>
      </c>
      <c r="B647" s="66">
        <v>702</v>
      </c>
      <c r="C647" s="52" t="s">
        <v>758</v>
      </c>
      <c r="D647" s="69" t="s">
        <v>2697</v>
      </c>
      <c r="E647" s="52"/>
    </row>
    <row r="648" spans="1:5" ht="16.5" thickBot="1">
      <c r="A648" s="67" t="s">
        <v>129</v>
      </c>
      <c r="B648" s="67">
        <v>703</v>
      </c>
      <c r="C648" s="52" t="s">
        <v>759</v>
      </c>
      <c r="D648" s="69" t="s">
        <v>2782</v>
      </c>
      <c r="E648" s="52"/>
    </row>
    <row r="649" spans="1:5" ht="16.5" thickBot="1">
      <c r="A649" s="66" t="s">
        <v>129</v>
      </c>
      <c r="B649" s="66">
        <v>704</v>
      </c>
      <c r="C649" s="52" t="s">
        <v>760</v>
      </c>
      <c r="D649" s="69" t="s">
        <v>2697</v>
      </c>
      <c r="E649" s="52"/>
    </row>
    <row r="650" spans="1:5" ht="16.5" thickBot="1">
      <c r="A650" s="67" t="s">
        <v>129</v>
      </c>
      <c r="B650" s="67">
        <v>708</v>
      </c>
      <c r="C650" s="52" t="s">
        <v>761</v>
      </c>
      <c r="D650" s="69" t="s">
        <v>2697</v>
      </c>
      <c r="E650" s="52"/>
    </row>
    <row r="651" spans="1:5" ht="16.5" thickBot="1">
      <c r="A651" s="66" t="s">
        <v>129</v>
      </c>
      <c r="B651" s="66">
        <v>712</v>
      </c>
      <c r="C651" s="52" t="s">
        <v>762</v>
      </c>
      <c r="D651" s="69" t="s">
        <v>2783</v>
      </c>
      <c r="E651" s="52"/>
    </row>
    <row r="652" spans="1:5" ht="16.5" thickBot="1">
      <c r="A652" s="67" t="s">
        <v>129</v>
      </c>
      <c r="B652" s="67">
        <v>713</v>
      </c>
      <c r="C652" s="52" t="s">
        <v>763</v>
      </c>
      <c r="D652" s="69" t="s">
        <v>2784</v>
      </c>
      <c r="E652" s="52"/>
    </row>
    <row r="653" spans="1:5" ht="16.5" thickBot="1">
      <c r="A653" s="66" t="s">
        <v>129</v>
      </c>
      <c r="B653" s="66">
        <v>714</v>
      </c>
      <c r="C653" s="52" t="s">
        <v>764</v>
      </c>
      <c r="D653" s="69" t="s">
        <v>2785</v>
      </c>
      <c r="E653" s="52"/>
    </row>
    <row r="654" spans="1:5" ht="16.5" thickBot="1">
      <c r="A654" s="67" t="s">
        <v>129</v>
      </c>
      <c r="B654" s="67">
        <v>715</v>
      </c>
      <c r="C654" s="52" t="s">
        <v>765</v>
      </c>
      <c r="D654" s="69" t="s">
        <v>2786</v>
      </c>
      <c r="E654" s="52"/>
    </row>
    <row r="655" spans="1:5" ht="16.5" thickBot="1">
      <c r="A655" s="66" t="s">
        <v>129</v>
      </c>
      <c r="B655" s="66">
        <v>716</v>
      </c>
      <c r="C655" s="52" t="s">
        <v>766</v>
      </c>
      <c r="D655" s="69" t="s">
        <v>2787</v>
      </c>
      <c r="E655" s="52"/>
    </row>
    <row r="656" spans="1:5" ht="16.5" thickBot="1">
      <c r="A656" s="67" t="s">
        <v>129</v>
      </c>
      <c r="B656" s="67">
        <v>717</v>
      </c>
      <c r="C656" s="52" t="s">
        <v>767</v>
      </c>
      <c r="D656" s="69" t="s">
        <v>2788</v>
      </c>
      <c r="E656" s="52"/>
    </row>
    <row r="657" spans="1:5" ht="16.5" thickBot="1">
      <c r="A657" s="66" t="s">
        <v>129</v>
      </c>
      <c r="B657" s="66">
        <v>718</v>
      </c>
      <c r="C657" s="52" t="s">
        <v>768</v>
      </c>
      <c r="D657" s="69" t="s">
        <v>2789</v>
      </c>
      <c r="E657" s="52"/>
    </row>
    <row r="658" spans="1:5" ht="16.5" thickBot="1">
      <c r="A658" s="67" t="s">
        <v>129</v>
      </c>
      <c r="B658" s="67">
        <v>719</v>
      </c>
      <c r="C658" s="52" t="s">
        <v>769</v>
      </c>
      <c r="D658" s="69" t="s">
        <v>2790</v>
      </c>
      <c r="E658" s="52"/>
    </row>
    <row r="659" spans="1:5" ht="16.5" thickBot="1">
      <c r="A659" s="66" t="s">
        <v>129</v>
      </c>
      <c r="B659" s="66">
        <v>720</v>
      </c>
      <c r="C659" s="52" t="s">
        <v>770</v>
      </c>
      <c r="D659" s="69" t="s">
        <v>2697</v>
      </c>
      <c r="E659" s="52"/>
    </row>
    <row r="660" spans="1:5" ht="16.5" thickBot="1">
      <c r="A660" s="67" t="s">
        <v>129</v>
      </c>
      <c r="B660" s="67">
        <v>721</v>
      </c>
      <c r="C660" s="52" t="s">
        <v>771</v>
      </c>
      <c r="D660" s="69" t="s">
        <v>2791</v>
      </c>
      <c r="E660" s="52"/>
    </row>
    <row r="661" spans="1:5" ht="16.5" thickBot="1">
      <c r="A661" s="66" t="s">
        <v>129</v>
      </c>
      <c r="B661" s="66">
        <v>722</v>
      </c>
      <c r="C661" s="52" t="s">
        <v>772</v>
      </c>
      <c r="D661" s="69" t="s">
        <v>2792</v>
      </c>
      <c r="E661" s="52"/>
    </row>
    <row r="662" spans="1:5" ht="16.5" thickBot="1">
      <c r="A662" s="67" t="s">
        <v>129</v>
      </c>
      <c r="B662" s="67">
        <v>723</v>
      </c>
      <c r="C662" s="52" t="s">
        <v>773</v>
      </c>
      <c r="D662" s="69" t="s">
        <v>2793</v>
      </c>
      <c r="E662" s="52"/>
    </row>
    <row r="663" spans="1:5" ht="16.5" thickBot="1">
      <c r="A663" s="66" t="s">
        <v>129</v>
      </c>
      <c r="B663" s="66">
        <v>726</v>
      </c>
      <c r="C663" s="52" t="s">
        <v>774</v>
      </c>
      <c r="D663" s="69" t="s">
        <v>2692</v>
      </c>
      <c r="E663" s="52"/>
    </row>
    <row r="664" spans="1:5" ht="16.5" thickBot="1">
      <c r="A664" s="67" t="s">
        <v>129</v>
      </c>
      <c r="B664" s="67">
        <v>727</v>
      </c>
      <c r="C664" s="52" t="s">
        <v>775</v>
      </c>
      <c r="D664" s="69" t="s">
        <v>2794</v>
      </c>
      <c r="E664" s="52"/>
    </row>
    <row r="665" spans="1:5" ht="16.5" thickBot="1">
      <c r="A665" s="66" t="s">
        <v>129</v>
      </c>
      <c r="B665" s="66">
        <v>728</v>
      </c>
      <c r="C665" s="52" t="s">
        <v>776</v>
      </c>
      <c r="D665" s="69" t="s">
        <v>2795</v>
      </c>
      <c r="E665" s="52"/>
    </row>
    <row r="666" spans="1:5" ht="16.5" thickBot="1">
      <c r="A666" s="67" t="s">
        <v>129</v>
      </c>
      <c r="B666" s="67">
        <v>729</v>
      </c>
      <c r="C666" s="52" t="s">
        <v>777</v>
      </c>
      <c r="D666" s="69" t="s">
        <v>2796</v>
      </c>
      <c r="E666" s="52"/>
    </row>
    <row r="667" spans="1:5" ht="16.5" thickBot="1">
      <c r="A667" s="66" t="s">
        <v>129</v>
      </c>
      <c r="B667" s="66">
        <v>731</v>
      </c>
      <c r="C667" s="52" t="s">
        <v>778</v>
      </c>
      <c r="D667" s="69" t="s">
        <v>2797</v>
      </c>
      <c r="E667" s="52"/>
    </row>
    <row r="668" spans="1:5" ht="16.5" thickBot="1">
      <c r="A668" s="67" t="s">
        <v>129</v>
      </c>
      <c r="B668" s="67">
        <v>732</v>
      </c>
      <c r="C668" s="52" t="s">
        <v>779</v>
      </c>
      <c r="D668" s="69" t="s">
        <v>2798</v>
      </c>
      <c r="E668" s="52"/>
    </row>
    <row r="669" spans="1:5" ht="16.5" thickBot="1">
      <c r="A669" s="66" t="s">
        <v>129</v>
      </c>
      <c r="B669" s="66">
        <v>733</v>
      </c>
      <c r="C669" s="52" t="s">
        <v>780</v>
      </c>
      <c r="D669" s="69" t="s">
        <v>2742</v>
      </c>
      <c r="E669" s="52"/>
    </row>
    <row r="670" spans="1:5" ht="16.5" thickBot="1">
      <c r="A670" s="67" t="s">
        <v>129</v>
      </c>
      <c r="B670" s="67">
        <v>736</v>
      </c>
      <c r="C670" s="52" t="s">
        <v>781</v>
      </c>
      <c r="D670" s="69" t="s">
        <v>2697</v>
      </c>
      <c r="E670" s="52"/>
    </row>
    <row r="671" spans="1:5" ht="16.5" thickBot="1">
      <c r="A671" s="66" t="s">
        <v>129</v>
      </c>
      <c r="B671" s="66">
        <v>738</v>
      </c>
      <c r="C671" s="52" t="s">
        <v>782</v>
      </c>
      <c r="D671" s="69" t="s">
        <v>2794</v>
      </c>
      <c r="E671" s="52"/>
    </row>
    <row r="672" spans="1:5" ht="16.5" thickBot="1">
      <c r="A672" s="67" t="s">
        <v>129</v>
      </c>
      <c r="B672" s="67">
        <v>741</v>
      </c>
      <c r="C672" s="52" t="s">
        <v>783</v>
      </c>
      <c r="D672" s="69" t="s">
        <v>2799</v>
      </c>
      <c r="E672" s="52"/>
    </row>
    <row r="673" spans="1:5" ht="16.5" thickBot="1">
      <c r="A673" s="66" t="s">
        <v>129</v>
      </c>
      <c r="B673" s="66">
        <v>742</v>
      </c>
      <c r="C673" s="52" t="s">
        <v>784</v>
      </c>
      <c r="D673" s="69" t="s">
        <v>2800</v>
      </c>
      <c r="E673" s="52"/>
    </row>
    <row r="674" spans="1:5" ht="16.5" thickBot="1">
      <c r="A674" s="67" t="s">
        <v>129</v>
      </c>
      <c r="B674" s="67">
        <v>743</v>
      </c>
      <c r="C674" s="52" t="s">
        <v>785</v>
      </c>
      <c r="D674" s="69" t="s">
        <v>2801</v>
      </c>
      <c r="E674" s="52"/>
    </row>
    <row r="675" spans="1:5" ht="16.5" thickBot="1">
      <c r="A675" s="66" t="s">
        <v>129</v>
      </c>
      <c r="B675" s="66">
        <v>744</v>
      </c>
      <c r="C675" s="52" t="s">
        <v>786</v>
      </c>
      <c r="D675" s="69" t="s">
        <v>2802</v>
      </c>
      <c r="E675" s="52"/>
    </row>
    <row r="676" spans="1:5" ht="16.5" thickBot="1">
      <c r="A676" s="67" t="s">
        <v>129</v>
      </c>
      <c r="B676" s="67">
        <v>746</v>
      </c>
      <c r="C676" s="52" t="s">
        <v>787</v>
      </c>
      <c r="D676" s="69" t="s">
        <v>2803</v>
      </c>
      <c r="E676" s="52"/>
    </row>
    <row r="677" spans="1:5" ht="16.5" thickBot="1">
      <c r="A677" s="66" t="s">
        <v>129</v>
      </c>
      <c r="B677" s="66">
        <v>747</v>
      </c>
      <c r="C677" s="52" t="s">
        <v>788</v>
      </c>
      <c r="D677" s="69" t="s">
        <v>2804</v>
      </c>
      <c r="E677" s="52"/>
    </row>
    <row r="678" spans="1:5" ht="16.5" thickBot="1">
      <c r="A678" s="67" t="s">
        <v>129</v>
      </c>
      <c r="B678" s="67">
        <v>748</v>
      </c>
      <c r="C678" s="52" t="s">
        <v>789</v>
      </c>
      <c r="D678" s="69" t="s">
        <v>2720</v>
      </c>
      <c r="E678" s="52"/>
    </row>
    <row r="679" spans="1:5" ht="16.5" thickBot="1">
      <c r="A679" s="66" t="s">
        <v>129</v>
      </c>
      <c r="B679" s="66">
        <v>749</v>
      </c>
      <c r="C679" s="52" t="s">
        <v>790</v>
      </c>
      <c r="D679" s="69" t="s">
        <v>2709</v>
      </c>
      <c r="E679" s="52"/>
    </row>
    <row r="680" spans="1:5" ht="16.5" thickBot="1">
      <c r="A680" s="67" t="s">
        <v>129</v>
      </c>
      <c r="B680" s="67">
        <v>752</v>
      </c>
      <c r="C680" s="52" t="s">
        <v>791</v>
      </c>
      <c r="D680" s="69" t="s">
        <v>2780</v>
      </c>
      <c r="E680" s="52"/>
    </row>
    <row r="681" spans="1:5" ht="16.5" thickBot="1">
      <c r="A681" s="66" t="s">
        <v>129</v>
      </c>
      <c r="B681" s="66">
        <v>754</v>
      </c>
      <c r="C681" s="52" t="s">
        <v>792</v>
      </c>
      <c r="D681" s="69" t="s">
        <v>2676</v>
      </c>
      <c r="E681" s="52"/>
    </row>
    <row r="682" spans="1:5" ht="16.5" thickBot="1">
      <c r="A682" s="67" t="s">
        <v>129</v>
      </c>
      <c r="B682" s="67">
        <v>755</v>
      </c>
      <c r="C682" s="52" t="s">
        <v>793</v>
      </c>
      <c r="D682" s="69" t="s">
        <v>2697</v>
      </c>
      <c r="E682" s="52"/>
    </row>
    <row r="683" spans="1:5" ht="16.5" thickBot="1">
      <c r="A683" s="66" t="s">
        <v>129</v>
      </c>
      <c r="B683" s="66">
        <v>758</v>
      </c>
      <c r="C683" s="52" t="s">
        <v>794</v>
      </c>
      <c r="D683" s="69" t="s">
        <v>2729</v>
      </c>
      <c r="E683" s="52"/>
    </row>
    <row r="684" spans="1:5" ht="16.5" thickBot="1">
      <c r="A684" s="67" t="s">
        <v>129</v>
      </c>
      <c r="B684" s="67">
        <v>761</v>
      </c>
      <c r="C684" s="52" t="s">
        <v>795</v>
      </c>
      <c r="D684" s="69" t="s">
        <v>2688</v>
      </c>
      <c r="E684" s="52"/>
    </row>
    <row r="685" spans="1:5" ht="16.5" thickBot="1">
      <c r="A685" s="66" t="s">
        <v>129</v>
      </c>
      <c r="B685" s="66">
        <v>762</v>
      </c>
      <c r="C685" s="52" t="s">
        <v>796</v>
      </c>
      <c r="D685" s="69" t="s">
        <v>2805</v>
      </c>
      <c r="E685" s="52"/>
    </row>
    <row r="686" spans="1:5" ht="16.5" thickBot="1">
      <c r="A686" s="67" t="s">
        <v>129</v>
      </c>
      <c r="B686" s="67">
        <v>763</v>
      </c>
      <c r="C686" s="52" t="s">
        <v>797</v>
      </c>
      <c r="D686" s="69" t="s">
        <v>2806</v>
      </c>
      <c r="E686" s="52"/>
    </row>
    <row r="687" spans="1:5" ht="16.5" thickBot="1">
      <c r="A687" s="66" t="s">
        <v>129</v>
      </c>
      <c r="B687" s="66">
        <v>765</v>
      </c>
      <c r="C687" s="52" t="s">
        <v>798</v>
      </c>
      <c r="D687" s="69" t="s">
        <v>2677</v>
      </c>
      <c r="E687" s="52"/>
    </row>
    <row r="688" spans="1:5" ht="16.5" thickBot="1">
      <c r="A688" s="67" t="s">
        <v>129</v>
      </c>
      <c r="B688" s="67">
        <v>766</v>
      </c>
      <c r="C688" s="52" t="s">
        <v>799</v>
      </c>
      <c r="D688" s="69" t="s">
        <v>2732</v>
      </c>
      <c r="E688" s="52"/>
    </row>
    <row r="689" spans="1:5" ht="16.5" thickBot="1">
      <c r="A689" s="66" t="s">
        <v>129</v>
      </c>
      <c r="B689" s="66">
        <v>767</v>
      </c>
      <c r="C689" s="52" t="s">
        <v>800</v>
      </c>
      <c r="D689" s="69" t="s">
        <v>2760</v>
      </c>
      <c r="E689" s="52"/>
    </row>
    <row r="690" spans="1:5" ht="16.5" thickBot="1">
      <c r="A690" s="67" t="s">
        <v>129</v>
      </c>
      <c r="B690" s="67">
        <v>768</v>
      </c>
      <c r="C690" s="52" t="s">
        <v>801</v>
      </c>
      <c r="D690" s="69" t="s">
        <v>2705</v>
      </c>
      <c r="E690" s="52"/>
    </row>
    <row r="691" spans="1:5" ht="16.5" thickBot="1">
      <c r="A691" s="66" t="s">
        <v>129</v>
      </c>
      <c r="B691" s="66">
        <v>769</v>
      </c>
      <c r="C691" s="52" t="s">
        <v>802</v>
      </c>
      <c r="D691" s="69" t="s">
        <v>2754</v>
      </c>
      <c r="E691" s="52"/>
    </row>
    <row r="692" spans="1:5" ht="16.5" thickBot="1">
      <c r="A692" s="67" t="s">
        <v>129</v>
      </c>
      <c r="B692" s="67">
        <v>770</v>
      </c>
      <c r="C692" s="52" t="s">
        <v>803</v>
      </c>
      <c r="D692" s="69" t="s">
        <v>2689</v>
      </c>
      <c r="E692" s="52"/>
    </row>
    <row r="693" spans="1:5" ht="16.5" thickBot="1">
      <c r="A693" s="66" t="s">
        <v>129</v>
      </c>
      <c r="B693" s="66">
        <v>771</v>
      </c>
      <c r="C693" s="52" t="s">
        <v>804</v>
      </c>
      <c r="D693" s="69" t="s">
        <v>2719</v>
      </c>
      <c r="E693" s="52"/>
    </row>
    <row r="694" spans="1:5" ht="16.5" thickBot="1">
      <c r="A694" s="67" t="s">
        <v>129</v>
      </c>
      <c r="B694" s="67">
        <v>772</v>
      </c>
      <c r="C694" s="52" t="s">
        <v>805</v>
      </c>
      <c r="D694" s="69" t="s">
        <v>2676</v>
      </c>
      <c r="E694" s="52"/>
    </row>
    <row r="695" spans="1:5" ht="16.5" thickBot="1">
      <c r="A695" s="66" t="s">
        <v>129</v>
      </c>
      <c r="B695" s="66">
        <v>773</v>
      </c>
      <c r="C695" s="52" t="s">
        <v>806</v>
      </c>
      <c r="D695" s="69" t="s">
        <v>2717</v>
      </c>
      <c r="E695" s="52"/>
    </row>
    <row r="696" spans="1:5" ht="16.5" thickBot="1">
      <c r="A696" s="67" t="s">
        <v>129</v>
      </c>
      <c r="B696" s="67">
        <v>774</v>
      </c>
      <c r="C696" s="52" t="s">
        <v>807</v>
      </c>
      <c r="D696" s="69" t="s">
        <v>2780</v>
      </c>
      <c r="E696" s="52"/>
    </row>
    <row r="697" spans="1:5" ht="16.5" thickBot="1">
      <c r="A697" s="66" t="s">
        <v>129</v>
      </c>
      <c r="B697" s="66">
        <v>778</v>
      </c>
      <c r="C697" s="52" t="s">
        <v>808</v>
      </c>
      <c r="D697" s="69" t="s">
        <v>2676</v>
      </c>
      <c r="E697" s="52"/>
    </row>
    <row r="698" spans="1:5" ht="16.5" thickBot="1">
      <c r="A698" s="67" t="s">
        <v>129</v>
      </c>
      <c r="B698" s="67">
        <v>780</v>
      </c>
      <c r="C698" s="52" t="s">
        <v>809</v>
      </c>
      <c r="D698" s="69" t="s">
        <v>2676</v>
      </c>
      <c r="E698" s="52"/>
    </row>
    <row r="699" spans="1:5" ht="16.5" thickBot="1">
      <c r="A699" s="66" t="s">
        <v>129</v>
      </c>
      <c r="B699" s="66">
        <v>781</v>
      </c>
      <c r="C699" s="52" t="s">
        <v>810</v>
      </c>
      <c r="D699" s="69" t="s">
        <v>2676</v>
      </c>
      <c r="E699" s="52"/>
    </row>
    <row r="700" spans="1:5" ht="16.5" thickBot="1">
      <c r="A700" s="67" t="s">
        <v>129</v>
      </c>
      <c r="B700" s="67">
        <v>782</v>
      </c>
      <c r="C700" s="52" t="s">
        <v>811</v>
      </c>
      <c r="D700" s="69" t="s">
        <v>2720</v>
      </c>
      <c r="E700" s="52"/>
    </row>
    <row r="701" spans="1:5" ht="16.5" thickBot="1">
      <c r="A701" s="66" t="s">
        <v>129</v>
      </c>
      <c r="B701" s="66">
        <v>784</v>
      </c>
      <c r="C701" s="52" t="s">
        <v>812</v>
      </c>
      <c r="D701" s="69" t="s">
        <v>2720</v>
      </c>
      <c r="E701" s="52"/>
    </row>
    <row r="702" spans="1:5" ht="16.5" thickBot="1">
      <c r="A702" s="67" t="s">
        <v>129</v>
      </c>
      <c r="B702" s="67">
        <v>791</v>
      </c>
      <c r="C702" s="52" t="s">
        <v>813</v>
      </c>
      <c r="D702" s="69" t="s">
        <v>2697</v>
      </c>
      <c r="E702" s="52"/>
    </row>
    <row r="703" spans="1:5" ht="16.5" thickBot="1">
      <c r="A703" s="66" t="s">
        <v>129</v>
      </c>
      <c r="B703" s="66">
        <v>794</v>
      </c>
      <c r="C703" s="52" t="s">
        <v>814</v>
      </c>
      <c r="D703" s="69" t="s">
        <v>2676</v>
      </c>
      <c r="E703" s="52"/>
    </row>
    <row r="704" spans="1:5" ht="16.5" thickBot="1">
      <c r="A704" s="67" t="s">
        <v>129</v>
      </c>
      <c r="B704" s="67">
        <v>795</v>
      </c>
      <c r="C704" s="52" t="s">
        <v>815</v>
      </c>
      <c r="D704" s="69" t="s">
        <v>2676</v>
      </c>
      <c r="E704" s="52"/>
    </row>
    <row r="705" spans="1:5" ht="16.5" thickBot="1">
      <c r="A705" s="66" t="s">
        <v>129</v>
      </c>
      <c r="B705" s="66">
        <v>797</v>
      </c>
      <c r="C705" s="52" t="s">
        <v>816</v>
      </c>
      <c r="D705" s="69" t="s">
        <v>2676</v>
      </c>
      <c r="E705" s="52"/>
    </row>
    <row r="706" spans="1:5" ht="16.5" thickBot="1">
      <c r="A706" s="67" t="s">
        <v>129</v>
      </c>
      <c r="B706" s="67">
        <v>799</v>
      </c>
      <c r="C706" s="52" t="s">
        <v>817</v>
      </c>
      <c r="D706" s="69" t="s">
        <v>2676</v>
      </c>
      <c r="E706" s="52"/>
    </row>
    <row r="707" spans="1:5" ht="16.5" thickBot="1">
      <c r="A707" s="66" t="s">
        <v>129</v>
      </c>
      <c r="B707" s="66">
        <v>877</v>
      </c>
      <c r="C707" s="52" t="s">
        <v>818</v>
      </c>
      <c r="D707" s="69" t="s">
        <v>2760</v>
      </c>
      <c r="E707" s="52"/>
    </row>
    <row r="708" spans="1:5" ht="16.5" thickBot="1">
      <c r="A708" s="67" t="s">
        <v>129</v>
      </c>
      <c r="B708" s="67">
        <v>980</v>
      </c>
      <c r="C708" s="52" t="s">
        <v>3081</v>
      </c>
      <c r="D708" s="69" t="s">
        <v>2772</v>
      </c>
      <c r="E708" s="52"/>
    </row>
    <row r="709" spans="1:5" ht="16.5" thickBot="1">
      <c r="A709" s="66" t="s">
        <v>129</v>
      </c>
      <c r="B709" s="66">
        <v>981</v>
      </c>
      <c r="C709" s="52" t="s">
        <v>3082</v>
      </c>
      <c r="D709" s="69" t="s">
        <v>2717</v>
      </c>
      <c r="E709" s="52"/>
    </row>
    <row r="710" spans="1:5" ht="16.5" thickBot="1">
      <c r="A710" s="67" t="s">
        <v>129</v>
      </c>
      <c r="B710" s="67">
        <v>982</v>
      </c>
      <c r="C710" s="52" t="s">
        <v>3083</v>
      </c>
      <c r="D710" s="69" t="s">
        <v>2693</v>
      </c>
      <c r="E710" s="52"/>
    </row>
    <row r="711" spans="1:5" ht="16.5" thickBot="1">
      <c r="A711" s="66" t="s">
        <v>129</v>
      </c>
      <c r="B711" s="66">
        <v>983</v>
      </c>
      <c r="C711" s="52" t="s">
        <v>3084</v>
      </c>
      <c r="D711" s="69" t="s">
        <v>2767</v>
      </c>
      <c r="E711" s="52"/>
    </row>
    <row r="712" spans="1:5" ht="16.5" thickBot="1">
      <c r="A712" s="67" t="s">
        <v>129</v>
      </c>
      <c r="B712" s="67">
        <v>984</v>
      </c>
      <c r="C712" s="52" t="s">
        <v>3085</v>
      </c>
      <c r="D712" s="69" t="s">
        <v>2799</v>
      </c>
      <c r="E712" s="52"/>
    </row>
    <row r="713" spans="1:5" ht="16.5" thickBot="1">
      <c r="A713" s="66" t="s">
        <v>129</v>
      </c>
      <c r="B713" s="66">
        <v>985</v>
      </c>
      <c r="C713" s="52" t="s">
        <v>3086</v>
      </c>
      <c r="D713" s="69" t="s">
        <v>2763</v>
      </c>
      <c r="E713" s="52"/>
    </row>
    <row r="714" spans="1:5" ht="16.5" thickBot="1">
      <c r="A714" s="67" t="s">
        <v>129</v>
      </c>
      <c r="B714" s="67">
        <v>986</v>
      </c>
      <c r="C714" s="52" t="s">
        <v>3087</v>
      </c>
      <c r="D714" s="69" t="s">
        <v>2730</v>
      </c>
      <c r="E714" s="52"/>
    </row>
    <row r="715" spans="1:5" ht="16.5" thickBot="1">
      <c r="A715" s="66" t="s">
        <v>129</v>
      </c>
      <c r="B715" s="66">
        <v>987</v>
      </c>
      <c r="C715" s="52" t="s">
        <v>3088</v>
      </c>
      <c r="D715" s="69" t="s">
        <v>2697</v>
      </c>
      <c r="E715" s="52"/>
    </row>
    <row r="716" spans="1:5" ht="16.5" thickBot="1">
      <c r="A716" s="67" t="s">
        <v>130</v>
      </c>
      <c r="B716" s="67">
        <v>51</v>
      </c>
      <c r="C716" s="52" t="s">
        <v>819</v>
      </c>
      <c r="D716" s="69" t="s">
        <v>2807</v>
      </c>
      <c r="E716" s="52"/>
    </row>
    <row r="717" spans="1:5" ht="16.5" thickBot="1">
      <c r="A717" s="66" t="s">
        <v>130</v>
      </c>
      <c r="B717" s="66">
        <v>62</v>
      </c>
      <c r="C717" s="52" t="s">
        <v>820</v>
      </c>
      <c r="D717" s="69" t="s">
        <v>2808</v>
      </c>
      <c r="E717" s="52"/>
    </row>
    <row r="718" spans="1:5" ht="16.5" thickBot="1">
      <c r="A718" s="67" t="s">
        <v>130</v>
      </c>
      <c r="B718" s="67">
        <v>63</v>
      </c>
      <c r="C718" s="52" t="s">
        <v>821</v>
      </c>
      <c r="D718" s="69" t="s">
        <v>2809</v>
      </c>
      <c r="E718" s="52"/>
    </row>
    <row r="719" spans="1:5" ht="16.5" thickBot="1">
      <c r="A719" s="66" t="s">
        <v>130</v>
      </c>
      <c r="B719" s="66">
        <v>64</v>
      </c>
      <c r="C719" s="52" t="s">
        <v>822</v>
      </c>
      <c r="D719" s="69" t="s">
        <v>2810</v>
      </c>
      <c r="E719" s="52"/>
    </row>
    <row r="720" spans="1:5" ht="16.5" thickBot="1">
      <c r="A720" s="67" t="s">
        <v>130</v>
      </c>
      <c r="B720" s="67">
        <v>66</v>
      </c>
      <c r="C720" s="52" t="s">
        <v>823</v>
      </c>
      <c r="D720" s="69" t="s">
        <v>2811</v>
      </c>
      <c r="E720" s="52"/>
    </row>
    <row r="721" spans="1:5" ht="16.5" thickBot="1">
      <c r="A721" s="66" t="s">
        <v>130</v>
      </c>
      <c r="B721" s="66">
        <v>70</v>
      </c>
      <c r="C721" s="52" t="s">
        <v>824</v>
      </c>
      <c r="D721" s="69" t="s">
        <v>2812</v>
      </c>
      <c r="E721" s="52"/>
    </row>
    <row r="722" spans="1:5" ht="16.5" thickBot="1">
      <c r="A722" s="67" t="s">
        <v>130</v>
      </c>
      <c r="B722" s="67">
        <v>71</v>
      </c>
      <c r="C722" s="52" t="s">
        <v>825</v>
      </c>
      <c r="D722" s="69" t="s">
        <v>2813</v>
      </c>
      <c r="E722" s="52"/>
    </row>
    <row r="723" spans="1:5" ht="16.5" thickBot="1">
      <c r="A723" s="66" t="s">
        <v>130</v>
      </c>
      <c r="B723" s="66">
        <v>72</v>
      </c>
      <c r="C723" s="52" t="s">
        <v>826</v>
      </c>
      <c r="D723" s="69" t="s">
        <v>2814</v>
      </c>
      <c r="E723" s="52"/>
    </row>
    <row r="724" spans="1:5" ht="16.5" thickBot="1">
      <c r="A724" s="67" t="s">
        <v>130</v>
      </c>
      <c r="B724" s="67">
        <v>74</v>
      </c>
      <c r="C724" s="52" t="s">
        <v>827</v>
      </c>
      <c r="D724" s="69" t="s">
        <v>2815</v>
      </c>
      <c r="E724" s="52"/>
    </row>
    <row r="725" spans="1:5" ht="16.5" thickBot="1">
      <c r="A725" s="66" t="s">
        <v>130</v>
      </c>
      <c r="B725" s="66">
        <v>75</v>
      </c>
      <c r="C725" s="52" t="s">
        <v>828</v>
      </c>
      <c r="D725" s="69" t="s">
        <v>2816</v>
      </c>
      <c r="E725" s="52"/>
    </row>
    <row r="726" spans="1:5" ht="16.5" thickBot="1">
      <c r="A726" s="67" t="s">
        <v>130</v>
      </c>
      <c r="B726" s="67">
        <v>76</v>
      </c>
      <c r="C726" s="52" t="s">
        <v>829</v>
      </c>
      <c r="D726" s="69" t="s">
        <v>2817</v>
      </c>
      <c r="E726" s="52"/>
    </row>
    <row r="727" spans="1:5" ht="16.5" thickBot="1">
      <c r="A727" s="66" t="s">
        <v>130</v>
      </c>
      <c r="B727" s="66">
        <v>78</v>
      </c>
      <c r="C727" s="52" t="s">
        <v>830</v>
      </c>
      <c r="D727" s="69" t="s">
        <v>2818</v>
      </c>
      <c r="E727" s="52"/>
    </row>
    <row r="728" spans="1:5" ht="16.5" thickBot="1">
      <c r="A728" s="67" t="s">
        <v>130</v>
      </c>
      <c r="B728" s="67">
        <v>79</v>
      </c>
      <c r="C728" s="52" t="s">
        <v>831</v>
      </c>
      <c r="D728" s="69" t="s">
        <v>2819</v>
      </c>
      <c r="E728" s="52"/>
    </row>
    <row r="729" spans="1:5" ht="16.5" thickBot="1">
      <c r="A729" s="66" t="s">
        <v>130</v>
      </c>
      <c r="B729" s="66">
        <v>81</v>
      </c>
      <c r="C729" s="52" t="s">
        <v>832</v>
      </c>
      <c r="D729" s="69" t="s">
        <v>2820</v>
      </c>
      <c r="E729" s="52"/>
    </row>
    <row r="730" spans="1:5" ht="16.5" thickBot="1">
      <c r="A730" s="67" t="s">
        <v>130</v>
      </c>
      <c r="B730" s="67">
        <v>83</v>
      </c>
      <c r="C730" s="52" t="s">
        <v>833</v>
      </c>
      <c r="D730" s="69" t="s">
        <v>2821</v>
      </c>
      <c r="E730" s="52"/>
    </row>
    <row r="731" spans="1:5" ht="16.5" thickBot="1">
      <c r="A731" s="66" t="s">
        <v>130</v>
      </c>
      <c r="B731" s="66">
        <v>91</v>
      </c>
      <c r="C731" s="52" t="s">
        <v>834</v>
      </c>
      <c r="D731" s="69" t="s">
        <v>2822</v>
      </c>
      <c r="E731" s="52"/>
    </row>
    <row r="732" spans="1:5" ht="16.5" thickBot="1">
      <c r="A732" s="67" t="s">
        <v>130</v>
      </c>
      <c r="B732" s="67">
        <v>92</v>
      </c>
      <c r="C732" s="52" t="s">
        <v>835</v>
      </c>
      <c r="D732" s="69" t="s">
        <v>2823</v>
      </c>
      <c r="E732" s="52"/>
    </row>
    <row r="733" spans="1:5" ht="16.5" thickBot="1">
      <c r="A733" s="66" t="s">
        <v>130</v>
      </c>
      <c r="B733" s="66">
        <v>93</v>
      </c>
      <c r="C733" s="52" t="s">
        <v>836</v>
      </c>
      <c r="D733" s="69" t="s">
        <v>2824</v>
      </c>
      <c r="E733" s="52"/>
    </row>
    <row r="734" spans="1:5" ht="16.5" thickBot="1">
      <c r="A734" s="67" t="s">
        <v>130</v>
      </c>
      <c r="B734" s="67">
        <v>94</v>
      </c>
      <c r="C734" s="52" t="s">
        <v>837</v>
      </c>
      <c r="D734" s="69" t="s">
        <v>2825</v>
      </c>
      <c r="E734" s="52"/>
    </row>
    <row r="735" spans="1:5" ht="16.5" thickBot="1">
      <c r="A735" s="66" t="s">
        <v>130</v>
      </c>
      <c r="B735" s="66">
        <v>95</v>
      </c>
      <c r="C735" s="52" t="s">
        <v>838</v>
      </c>
      <c r="D735" s="69" t="s">
        <v>2826</v>
      </c>
      <c r="E735" s="52"/>
    </row>
    <row r="736" spans="1:5" ht="16.5" thickBot="1">
      <c r="A736" s="67" t="s">
        <v>130</v>
      </c>
      <c r="B736" s="67">
        <v>123</v>
      </c>
      <c r="C736" s="52" t="s">
        <v>839</v>
      </c>
      <c r="D736" s="69" t="s">
        <v>2827</v>
      </c>
      <c r="E736" s="52"/>
    </row>
    <row r="737" spans="1:5" ht="16.5" thickBot="1">
      <c r="A737" s="66" t="s">
        <v>130</v>
      </c>
      <c r="B737" s="66">
        <v>125</v>
      </c>
      <c r="C737" s="52" t="s">
        <v>840</v>
      </c>
      <c r="D737" s="69" t="s">
        <v>2827</v>
      </c>
      <c r="E737" s="52"/>
    </row>
    <row r="738" spans="1:5" ht="16.5" thickBot="1">
      <c r="A738" s="67" t="s">
        <v>130</v>
      </c>
      <c r="B738" s="67">
        <v>140</v>
      </c>
      <c r="C738" s="52" t="s">
        <v>841</v>
      </c>
      <c r="D738" s="69" t="s">
        <v>2828</v>
      </c>
      <c r="E738" s="52"/>
    </row>
    <row r="739" spans="1:5" ht="16.5" thickBot="1">
      <c r="A739" s="66" t="s">
        <v>130</v>
      </c>
      <c r="B739" s="66">
        <v>143</v>
      </c>
      <c r="C739" s="52" t="s">
        <v>842</v>
      </c>
      <c r="D739" s="69" t="s">
        <v>2829</v>
      </c>
      <c r="E739" s="52"/>
    </row>
    <row r="740" spans="1:5" ht="16.5" thickBot="1">
      <c r="A740" s="67" t="s">
        <v>130</v>
      </c>
      <c r="B740" s="67">
        <v>144</v>
      </c>
      <c r="C740" s="52" t="s">
        <v>843</v>
      </c>
      <c r="D740" s="69" t="s">
        <v>2830</v>
      </c>
      <c r="E740" s="52"/>
    </row>
    <row r="741" spans="1:5" ht="16.5" thickBot="1">
      <c r="A741" s="66" t="s">
        <v>130</v>
      </c>
      <c r="B741" s="66">
        <v>146</v>
      </c>
      <c r="C741" s="52" t="s">
        <v>844</v>
      </c>
      <c r="D741" s="69" t="s">
        <v>2831</v>
      </c>
      <c r="E741" s="52"/>
    </row>
    <row r="742" spans="1:5" ht="16.5" thickBot="1">
      <c r="A742" s="67" t="s">
        <v>130</v>
      </c>
      <c r="B742" s="67">
        <v>148</v>
      </c>
      <c r="C742" s="52" t="s">
        <v>845</v>
      </c>
      <c r="D742" s="69" t="s">
        <v>2832</v>
      </c>
      <c r="E742" s="52"/>
    </row>
    <row r="743" spans="1:5" ht="16.5" thickBot="1">
      <c r="A743" s="66" t="s">
        <v>130</v>
      </c>
      <c r="B743" s="66">
        <v>152</v>
      </c>
      <c r="C743" s="52" t="s">
        <v>846</v>
      </c>
      <c r="D743" s="69" t="s">
        <v>2833</v>
      </c>
      <c r="E743" s="52"/>
    </row>
    <row r="744" spans="1:5" ht="16.5" thickBot="1">
      <c r="A744" s="67" t="s">
        <v>130</v>
      </c>
      <c r="B744" s="67">
        <v>153</v>
      </c>
      <c r="C744" s="52" t="s">
        <v>847</v>
      </c>
      <c r="D744" s="69" t="s">
        <v>2057</v>
      </c>
      <c r="E744" s="52"/>
    </row>
    <row r="745" spans="1:5" ht="16.5" thickBot="1">
      <c r="A745" s="66" t="s">
        <v>130</v>
      </c>
      <c r="B745" s="66">
        <v>154</v>
      </c>
      <c r="C745" s="52" t="s">
        <v>848</v>
      </c>
      <c r="D745" s="69" t="s">
        <v>2834</v>
      </c>
      <c r="E745" s="52"/>
    </row>
    <row r="746" spans="1:5" ht="16.5" thickBot="1">
      <c r="A746" s="67" t="s">
        <v>130</v>
      </c>
      <c r="B746" s="67">
        <v>155</v>
      </c>
      <c r="C746" s="52" t="s">
        <v>849</v>
      </c>
      <c r="D746" s="69" t="s">
        <v>2835</v>
      </c>
      <c r="E746" s="52"/>
    </row>
    <row r="747" spans="1:5" ht="16.5" thickBot="1">
      <c r="A747" s="66" t="s">
        <v>130</v>
      </c>
      <c r="B747" s="66">
        <v>157</v>
      </c>
      <c r="C747" s="52" t="s">
        <v>850</v>
      </c>
      <c r="D747" s="69" t="s">
        <v>2836</v>
      </c>
      <c r="E747" s="52"/>
    </row>
    <row r="748" spans="1:5" ht="16.5" thickBot="1">
      <c r="A748" s="67" t="s">
        <v>130</v>
      </c>
      <c r="B748" s="67">
        <v>158</v>
      </c>
      <c r="C748" s="52" t="s">
        <v>851</v>
      </c>
      <c r="D748" s="69" t="s">
        <v>2837</v>
      </c>
      <c r="E748" s="52"/>
    </row>
    <row r="749" spans="1:5" ht="16.5" thickBot="1">
      <c r="A749" s="66" t="s">
        <v>130</v>
      </c>
      <c r="B749" s="66">
        <v>159</v>
      </c>
      <c r="C749" s="52" t="s">
        <v>852</v>
      </c>
      <c r="D749" s="69" t="s">
        <v>2838</v>
      </c>
      <c r="E749" s="52"/>
    </row>
    <row r="750" spans="1:5" ht="16.5" thickBot="1">
      <c r="A750" s="67" t="s">
        <v>130</v>
      </c>
      <c r="B750" s="67">
        <v>165</v>
      </c>
      <c r="C750" s="52" t="s">
        <v>853</v>
      </c>
      <c r="D750" s="69" t="s">
        <v>2839</v>
      </c>
      <c r="E750" s="52"/>
    </row>
    <row r="751" spans="1:5" ht="16.5" thickBot="1">
      <c r="A751" s="66" t="s">
        <v>130</v>
      </c>
      <c r="B751" s="66">
        <v>190</v>
      </c>
      <c r="C751" s="52" t="s">
        <v>854</v>
      </c>
      <c r="D751" s="69" t="s">
        <v>2840</v>
      </c>
      <c r="E751" s="52"/>
    </row>
    <row r="752" spans="1:5" ht="16.5" thickBot="1">
      <c r="A752" s="67" t="s">
        <v>130</v>
      </c>
      <c r="B752" s="67">
        <v>192</v>
      </c>
      <c r="C752" s="52" t="s">
        <v>855</v>
      </c>
      <c r="D752" s="69" t="s">
        <v>2841</v>
      </c>
      <c r="E752" s="52"/>
    </row>
    <row r="753" spans="1:5" ht="16.5" thickBot="1">
      <c r="A753" s="66" t="s">
        <v>130</v>
      </c>
      <c r="B753" s="66">
        <v>196</v>
      </c>
      <c r="C753" s="52" t="s">
        <v>856</v>
      </c>
      <c r="D753" s="69" t="s">
        <v>2809</v>
      </c>
      <c r="E753" s="52"/>
    </row>
    <row r="754" spans="1:5" ht="16.5" thickBot="1">
      <c r="A754" s="67" t="s">
        <v>130</v>
      </c>
      <c r="B754" s="67">
        <v>197</v>
      </c>
      <c r="C754" s="52" t="s">
        <v>857</v>
      </c>
      <c r="D754" s="69" t="s">
        <v>2809</v>
      </c>
      <c r="E754" s="52"/>
    </row>
    <row r="755" spans="1:5" ht="16.5" thickBot="1">
      <c r="A755" s="66" t="s">
        <v>130</v>
      </c>
      <c r="B755" s="66">
        <v>198</v>
      </c>
      <c r="C755" s="52" t="s">
        <v>858</v>
      </c>
      <c r="D755" s="69" t="s">
        <v>2809</v>
      </c>
      <c r="E755" s="52"/>
    </row>
    <row r="756" spans="1:5" ht="16.5" thickBot="1">
      <c r="A756" s="67" t="s">
        <v>130</v>
      </c>
      <c r="B756" s="67">
        <v>992</v>
      </c>
      <c r="C756" s="52" t="s">
        <v>859</v>
      </c>
      <c r="D756" s="69" t="s">
        <v>2842</v>
      </c>
      <c r="E756" s="52"/>
    </row>
    <row r="757" spans="1:5" ht="16.5" thickBot="1">
      <c r="A757" s="66" t="s">
        <v>131</v>
      </c>
      <c r="B757" s="66">
        <v>303</v>
      </c>
      <c r="C757" s="52" t="s">
        <v>3089</v>
      </c>
      <c r="D757" s="69" t="s">
        <v>2843</v>
      </c>
      <c r="E757" s="52"/>
    </row>
    <row r="758" spans="1:5" ht="16.5" thickBot="1">
      <c r="A758" s="67" t="s">
        <v>131</v>
      </c>
      <c r="B758" s="67">
        <v>305</v>
      </c>
      <c r="C758" s="52" t="s">
        <v>3090</v>
      </c>
      <c r="D758" s="69" t="s">
        <v>2058</v>
      </c>
      <c r="E758" s="52"/>
    </row>
    <row r="759" spans="1:5" ht="16.5" thickBot="1">
      <c r="A759" s="66" t="s">
        <v>131</v>
      </c>
      <c r="B759" s="66">
        <v>309</v>
      </c>
      <c r="C759" s="52" t="s">
        <v>3091</v>
      </c>
      <c r="D759" s="69" t="s">
        <v>2059</v>
      </c>
      <c r="E759" s="52"/>
    </row>
    <row r="760" spans="1:5" ht="16.5" thickBot="1">
      <c r="A760" s="67" t="s">
        <v>131</v>
      </c>
      <c r="B760" s="67">
        <v>310</v>
      </c>
      <c r="C760" s="52" t="s">
        <v>3092</v>
      </c>
      <c r="D760" s="69" t="s">
        <v>2060</v>
      </c>
      <c r="E760" s="52"/>
    </row>
    <row r="761" spans="1:5" ht="16.5" thickBot="1">
      <c r="A761" s="66" t="s">
        <v>131</v>
      </c>
      <c r="B761" s="66">
        <v>311</v>
      </c>
      <c r="C761" s="52" t="s">
        <v>860</v>
      </c>
      <c r="D761" s="69" t="s">
        <v>2844</v>
      </c>
      <c r="E761" s="52"/>
    </row>
    <row r="762" spans="1:5" ht="16.5" thickBot="1">
      <c r="A762" s="67" t="s">
        <v>131</v>
      </c>
      <c r="B762" s="67">
        <v>312</v>
      </c>
      <c r="C762" s="52" t="s">
        <v>861</v>
      </c>
      <c r="D762" s="69" t="s">
        <v>2845</v>
      </c>
      <c r="E762" s="52"/>
    </row>
    <row r="763" spans="1:5" ht="16.5" thickBot="1">
      <c r="A763" s="66" t="s">
        <v>131</v>
      </c>
      <c r="B763" s="66">
        <v>313</v>
      </c>
      <c r="C763" s="52" t="s">
        <v>862</v>
      </c>
      <c r="D763" s="69" t="s">
        <v>2846</v>
      </c>
      <c r="E763" s="52"/>
    </row>
    <row r="764" spans="1:5" ht="16.5" thickBot="1">
      <c r="A764" s="67" t="s">
        <v>131</v>
      </c>
      <c r="B764" s="67">
        <v>314</v>
      </c>
      <c r="C764" s="52" t="s">
        <v>863</v>
      </c>
      <c r="D764" s="69" t="s">
        <v>2061</v>
      </c>
      <c r="E764" s="52"/>
    </row>
    <row r="765" spans="1:5" ht="16.5" thickBot="1">
      <c r="A765" s="66" t="s">
        <v>131</v>
      </c>
      <c r="B765" s="66">
        <v>315</v>
      </c>
      <c r="C765" s="52" t="s">
        <v>864</v>
      </c>
      <c r="D765" s="69" t="s">
        <v>2062</v>
      </c>
      <c r="E765" s="52"/>
    </row>
    <row r="766" spans="1:5" ht="16.5" thickBot="1">
      <c r="A766" s="67" t="s">
        <v>131</v>
      </c>
      <c r="B766" s="67">
        <v>316</v>
      </c>
      <c r="C766" s="52" t="s">
        <v>865</v>
      </c>
      <c r="D766" s="69" t="s">
        <v>2847</v>
      </c>
      <c r="E766" s="52"/>
    </row>
    <row r="767" spans="1:5" ht="16.5" thickBot="1">
      <c r="A767" s="66" t="s">
        <v>131</v>
      </c>
      <c r="B767" s="66">
        <v>317</v>
      </c>
      <c r="C767" s="52" t="s">
        <v>866</v>
      </c>
      <c r="D767" s="69" t="s">
        <v>2848</v>
      </c>
      <c r="E767" s="52"/>
    </row>
    <row r="768" spans="1:5" ht="16.5" thickBot="1">
      <c r="A768" s="67" t="s">
        <v>131</v>
      </c>
      <c r="B768" s="67">
        <v>318</v>
      </c>
      <c r="C768" s="52" t="s">
        <v>867</v>
      </c>
      <c r="D768" s="69" t="s">
        <v>2849</v>
      </c>
      <c r="E768" s="52"/>
    </row>
    <row r="769" spans="1:5" ht="16.5" thickBot="1">
      <c r="A769" s="66" t="s">
        <v>131</v>
      </c>
      <c r="B769" s="66">
        <v>319</v>
      </c>
      <c r="C769" s="52" t="s">
        <v>3093</v>
      </c>
      <c r="D769" s="69" t="s">
        <v>2063</v>
      </c>
      <c r="E769" s="52"/>
    </row>
    <row r="770" spans="1:5" ht="16.5" thickBot="1">
      <c r="A770" s="67" t="s">
        <v>131</v>
      </c>
      <c r="B770" s="67">
        <v>321</v>
      </c>
      <c r="C770" s="52" t="s">
        <v>868</v>
      </c>
      <c r="D770" s="69" t="s">
        <v>2064</v>
      </c>
      <c r="E770" s="52"/>
    </row>
    <row r="771" spans="1:5" ht="16.5" thickBot="1">
      <c r="A771" s="66" t="s">
        <v>131</v>
      </c>
      <c r="B771" s="66">
        <v>322</v>
      </c>
      <c r="C771" s="52" t="s">
        <v>869</v>
      </c>
      <c r="D771" s="69" t="s">
        <v>2065</v>
      </c>
      <c r="E771" s="52"/>
    </row>
    <row r="772" spans="1:5" ht="16.5" thickBot="1">
      <c r="A772" s="67" t="s">
        <v>131</v>
      </c>
      <c r="B772" s="67">
        <v>324</v>
      </c>
      <c r="C772" s="52" t="s">
        <v>3094</v>
      </c>
      <c r="D772" s="69" t="s">
        <v>2066</v>
      </c>
      <c r="E772" s="52"/>
    </row>
    <row r="773" spans="1:5" ht="16.5" thickBot="1">
      <c r="A773" s="66" t="s">
        <v>131</v>
      </c>
      <c r="B773" s="66">
        <v>329</v>
      </c>
      <c r="C773" s="52" t="s">
        <v>3095</v>
      </c>
      <c r="D773" s="69" t="s">
        <v>2067</v>
      </c>
      <c r="E773" s="52"/>
    </row>
    <row r="774" spans="1:5" ht="16.5" thickBot="1">
      <c r="A774" s="67" t="s">
        <v>131</v>
      </c>
      <c r="B774" s="67">
        <v>330</v>
      </c>
      <c r="C774" s="52" t="s">
        <v>3096</v>
      </c>
      <c r="D774" s="69" t="s">
        <v>2850</v>
      </c>
      <c r="E774" s="52"/>
    </row>
    <row r="775" spans="1:5" ht="16.5" thickBot="1">
      <c r="A775" s="66" t="s">
        <v>131</v>
      </c>
      <c r="B775" s="66">
        <v>332</v>
      </c>
      <c r="C775" s="52" t="s">
        <v>870</v>
      </c>
      <c r="D775" s="69" t="s">
        <v>2851</v>
      </c>
      <c r="E775" s="52"/>
    </row>
    <row r="776" spans="1:5" ht="16.5" thickBot="1">
      <c r="A776" s="67" t="s">
        <v>131</v>
      </c>
      <c r="B776" s="67">
        <v>334</v>
      </c>
      <c r="C776" s="52" t="s">
        <v>871</v>
      </c>
      <c r="D776" s="69" t="s">
        <v>2852</v>
      </c>
      <c r="E776" s="52"/>
    </row>
    <row r="777" spans="1:5" ht="16.5" thickBot="1">
      <c r="A777" s="66" t="s">
        <v>131</v>
      </c>
      <c r="B777" s="66">
        <v>335</v>
      </c>
      <c r="C777" s="52" t="s">
        <v>3097</v>
      </c>
      <c r="D777" s="69" t="s">
        <v>2853</v>
      </c>
      <c r="E777" s="52"/>
    </row>
    <row r="778" spans="1:5" ht="16.5" thickBot="1">
      <c r="A778" s="67" t="s">
        <v>131</v>
      </c>
      <c r="B778" s="67">
        <v>336</v>
      </c>
      <c r="C778" s="52" t="s">
        <v>872</v>
      </c>
      <c r="D778" s="69" t="s">
        <v>2697</v>
      </c>
      <c r="E778" s="52"/>
    </row>
    <row r="779" spans="1:5" ht="16.5" thickBot="1">
      <c r="A779" s="66" t="s">
        <v>131</v>
      </c>
      <c r="B779" s="66">
        <v>338</v>
      </c>
      <c r="C779" s="52" t="s">
        <v>873</v>
      </c>
      <c r="D779" s="69" t="s">
        <v>2854</v>
      </c>
      <c r="E779" s="52"/>
    </row>
    <row r="780" spans="1:5" ht="16.5" thickBot="1">
      <c r="A780" s="67" t="s">
        <v>131</v>
      </c>
      <c r="B780" s="67">
        <v>342</v>
      </c>
      <c r="C780" s="52" t="s">
        <v>874</v>
      </c>
      <c r="D780" s="69" t="s">
        <v>2068</v>
      </c>
      <c r="E780" s="52"/>
    </row>
    <row r="781" spans="1:5" ht="16.5" thickBot="1">
      <c r="A781" s="66" t="s">
        <v>131</v>
      </c>
      <c r="B781" s="66">
        <v>343</v>
      </c>
      <c r="C781" s="52" t="s">
        <v>875</v>
      </c>
      <c r="D781" s="69" t="s">
        <v>2069</v>
      </c>
      <c r="E781" s="52"/>
    </row>
    <row r="782" spans="1:5" ht="16.5" thickBot="1">
      <c r="A782" s="67" t="s">
        <v>131</v>
      </c>
      <c r="B782" s="67">
        <v>344</v>
      </c>
      <c r="C782" s="52" t="s">
        <v>876</v>
      </c>
      <c r="D782" s="69" t="s">
        <v>2070</v>
      </c>
      <c r="E782" s="52"/>
    </row>
    <row r="783" spans="1:5" ht="16.5" thickBot="1">
      <c r="A783" s="66" t="s">
        <v>131</v>
      </c>
      <c r="B783" s="66">
        <v>345</v>
      </c>
      <c r="C783" s="52" t="s">
        <v>877</v>
      </c>
      <c r="D783" s="69" t="s">
        <v>2071</v>
      </c>
      <c r="E783" s="52"/>
    </row>
    <row r="784" spans="1:5" ht="16.5" thickBot="1">
      <c r="A784" s="67" t="s">
        <v>131</v>
      </c>
      <c r="B784" s="67">
        <v>346</v>
      </c>
      <c r="C784" s="52" t="s">
        <v>878</v>
      </c>
      <c r="D784" s="69" t="s">
        <v>2855</v>
      </c>
      <c r="E784" s="52"/>
    </row>
    <row r="785" spans="1:5" ht="16.5" thickBot="1">
      <c r="A785" s="66" t="s">
        <v>131</v>
      </c>
      <c r="B785" s="66">
        <v>348</v>
      </c>
      <c r="C785" s="52" t="s">
        <v>879</v>
      </c>
      <c r="D785" s="69" t="s">
        <v>2072</v>
      </c>
      <c r="E785" s="52"/>
    </row>
    <row r="786" spans="1:5" ht="16.5" thickBot="1">
      <c r="A786" s="67" t="s">
        <v>131</v>
      </c>
      <c r="B786" s="67">
        <v>349</v>
      </c>
      <c r="C786" s="52" t="s">
        <v>880</v>
      </c>
      <c r="D786" s="69" t="s">
        <v>2073</v>
      </c>
      <c r="E786" s="52"/>
    </row>
    <row r="787" spans="1:5" ht="16.5" thickBot="1">
      <c r="A787" s="66" t="s">
        <v>131</v>
      </c>
      <c r="B787" s="66">
        <v>350</v>
      </c>
      <c r="C787" s="52" t="s">
        <v>881</v>
      </c>
      <c r="D787" s="69" t="s">
        <v>2074</v>
      </c>
      <c r="E787" s="52"/>
    </row>
    <row r="788" spans="1:5" ht="16.5" thickBot="1">
      <c r="A788" s="67" t="s">
        <v>131</v>
      </c>
      <c r="B788" s="67">
        <v>355</v>
      </c>
      <c r="C788" s="52" t="s">
        <v>882</v>
      </c>
      <c r="D788" s="69" t="s">
        <v>2075</v>
      </c>
      <c r="E788" s="52"/>
    </row>
    <row r="789" spans="1:5" ht="16.5" thickBot="1">
      <c r="A789" s="66" t="s">
        <v>131</v>
      </c>
      <c r="B789" s="66">
        <v>357</v>
      </c>
      <c r="C789" s="52" t="s">
        <v>883</v>
      </c>
      <c r="D789" s="69" t="s">
        <v>2076</v>
      </c>
      <c r="E789" s="52"/>
    </row>
    <row r="790" spans="1:5" ht="16.5" thickBot="1">
      <c r="A790" s="67" t="s">
        <v>131</v>
      </c>
      <c r="B790" s="67">
        <v>358</v>
      </c>
      <c r="C790" s="52" t="s">
        <v>3098</v>
      </c>
      <c r="D790" s="69" t="s">
        <v>2077</v>
      </c>
      <c r="E790" s="52"/>
    </row>
    <row r="791" spans="1:5" ht="16.5" thickBot="1">
      <c r="A791" s="66" t="s">
        <v>131</v>
      </c>
      <c r="B791" s="66">
        <v>359</v>
      </c>
      <c r="C791" s="52" t="s">
        <v>3099</v>
      </c>
      <c r="D791" s="69" t="s">
        <v>2856</v>
      </c>
      <c r="E791" s="52"/>
    </row>
    <row r="792" spans="1:5" ht="16.5" thickBot="1">
      <c r="A792" s="67" t="s">
        <v>131</v>
      </c>
      <c r="B792" s="67">
        <v>360</v>
      </c>
      <c r="C792" s="52" t="s">
        <v>3100</v>
      </c>
      <c r="D792" s="69" t="s">
        <v>2078</v>
      </c>
      <c r="E792" s="52"/>
    </row>
    <row r="793" spans="1:5" ht="16.5" thickBot="1">
      <c r="A793" s="66" t="s">
        <v>131</v>
      </c>
      <c r="B793" s="66">
        <v>361</v>
      </c>
      <c r="C793" s="52" t="s">
        <v>884</v>
      </c>
      <c r="D793" s="69" t="s">
        <v>2079</v>
      </c>
      <c r="E793" s="52"/>
    </row>
    <row r="794" spans="1:5" ht="16.5" thickBot="1">
      <c r="A794" s="67" t="s">
        <v>131</v>
      </c>
      <c r="B794" s="67">
        <v>362</v>
      </c>
      <c r="C794" s="52" t="s">
        <v>885</v>
      </c>
      <c r="D794" s="69" t="s">
        <v>2080</v>
      </c>
      <c r="E794" s="52"/>
    </row>
    <row r="795" spans="1:5" ht="16.5" thickBot="1">
      <c r="A795" s="66" t="s">
        <v>131</v>
      </c>
      <c r="B795" s="66">
        <v>363</v>
      </c>
      <c r="C795" s="52" t="s">
        <v>886</v>
      </c>
      <c r="D795" s="69" t="s">
        <v>2081</v>
      </c>
      <c r="E795" s="52"/>
    </row>
    <row r="796" spans="1:5" ht="16.5" thickBot="1">
      <c r="A796" s="67" t="s">
        <v>131</v>
      </c>
      <c r="B796" s="67">
        <v>365</v>
      </c>
      <c r="C796" s="52" t="s">
        <v>887</v>
      </c>
      <c r="D796" s="69" t="s">
        <v>2082</v>
      </c>
      <c r="E796" s="52"/>
    </row>
    <row r="797" spans="1:5" ht="16.5" thickBot="1">
      <c r="A797" s="66" t="s">
        <v>131</v>
      </c>
      <c r="B797" s="66">
        <v>366</v>
      </c>
      <c r="C797" s="52" t="s">
        <v>888</v>
      </c>
      <c r="D797" s="69" t="s">
        <v>2083</v>
      </c>
      <c r="E797" s="52"/>
    </row>
    <row r="798" spans="1:5" ht="16.5" thickBot="1">
      <c r="A798" s="67" t="s">
        <v>131</v>
      </c>
      <c r="B798" s="67">
        <v>367</v>
      </c>
      <c r="C798" s="52" t="s">
        <v>889</v>
      </c>
      <c r="D798" s="69" t="s">
        <v>2084</v>
      </c>
      <c r="E798" s="52"/>
    </row>
    <row r="799" spans="1:5" ht="16.5" thickBot="1">
      <c r="A799" s="66" t="s">
        <v>131</v>
      </c>
      <c r="B799" s="66">
        <v>369</v>
      </c>
      <c r="C799" s="52" t="s">
        <v>890</v>
      </c>
      <c r="D799" s="69" t="s">
        <v>2085</v>
      </c>
      <c r="E799" s="52"/>
    </row>
    <row r="800" spans="1:5" ht="16.5" thickBot="1">
      <c r="A800" s="67" t="s">
        <v>131</v>
      </c>
      <c r="B800" s="67">
        <v>371</v>
      </c>
      <c r="C800" s="52" t="s">
        <v>891</v>
      </c>
      <c r="D800" s="69" t="s">
        <v>2086</v>
      </c>
      <c r="E800" s="52"/>
    </row>
    <row r="801" spans="1:5" ht="16.5" thickBot="1">
      <c r="A801" s="66" t="s">
        <v>131</v>
      </c>
      <c r="B801" s="66">
        <v>372</v>
      </c>
      <c r="C801" s="52" t="s">
        <v>892</v>
      </c>
      <c r="D801" s="69" t="s">
        <v>2087</v>
      </c>
      <c r="E801" s="52"/>
    </row>
    <row r="802" spans="1:5" ht="16.5" thickBot="1">
      <c r="A802" s="67" t="s">
        <v>131</v>
      </c>
      <c r="B802" s="67">
        <v>373</v>
      </c>
      <c r="C802" s="52" t="s">
        <v>3101</v>
      </c>
      <c r="D802" s="69" t="s">
        <v>2088</v>
      </c>
      <c r="E802" s="52"/>
    </row>
    <row r="803" spans="1:5" ht="16.5" thickBot="1">
      <c r="A803" s="66" t="s">
        <v>131</v>
      </c>
      <c r="B803" s="66">
        <v>375</v>
      </c>
      <c r="C803" s="52" t="s">
        <v>893</v>
      </c>
      <c r="D803" s="69" t="s">
        <v>2089</v>
      </c>
      <c r="E803" s="52"/>
    </row>
    <row r="804" spans="1:5" ht="16.5" thickBot="1">
      <c r="A804" s="67" t="s">
        <v>131</v>
      </c>
      <c r="B804" s="67">
        <v>376</v>
      </c>
      <c r="C804" s="52" t="s">
        <v>894</v>
      </c>
      <c r="D804" s="69" t="s">
        <v>2090</v>
      </c>
      <c r="E804" s="52"/>
    </row>
    <row r="805" spans="1:5" ht="16.5" thickBot="1">
      <c r="A805" s="66" t="s">
        <v>131</v>
      </c>
      <c r="B805" s="66">
        <v>377</v>
      </c>
      <c r="C805" s="52" t="s">
        <v>895</v>
      </c>
      <c r="D805" s="69" t="s">
        <v>2091</v>
      </c>
      <c r="E805" s="52"/>
    </row>
    <row r="806" spans="1:5" ht="16.5" thickBot="1">
      <c r="A806" s="67" t="s">
        <v>131</v>
      </c>
      <c r="B806" s="67">
        <v>378</v>
      </c>
      <c r="C806" s="52" t="s">
        <v>896</v>
      </c>
      <c r="D806" s="69" t="s">
        <v>2092</v>
      </c>
      <c r="E806" s="52"/>
    </row>
    <row r="807" spans="1:5" ht="16.5" thickBot="1">
      <c r="A807" s="66" t="s">
        <v>131</v>
      </c>
      <c r="B807" s="66">
        <v>379</v>
      </c>
      <c r="C807" s="52" t="s">
        <v>897</v>
      </c>
      <c r="D807" s="69" t="s">
        <v>2093</v>
      </c>
      <c r="E807" s="52"/>
    </row>
    <row r="808" spans="1:5" ht="16.5" thickBot="1">
      <c r="A808" s="67" t="s">
        <v>131</v>
      </c>
      <c r="B808" s="67">
        <v>380</v>
      </c>
      <c r="C808" s="52" t="s">
        <v>898</v>
      </c>
      <c r="D808" s="69" t="s">
        <v>2094</v>
      </c>
      <c r="E808" s="52"/>
    </row>
    <row r="809" spans="1:5" ht="16.5" thickBot="1">
      <c r="A809" s="66" t="s">
        <v>131</v>
      </c>
      <c r="B809" s="66">
        <v>381</v>
      </c>
      <c r="C809" s="52" t="s">
        <v>899</v>
      </c>
      <c r="D809" s="69" t="s">
        <v>2095</v>
      </c>
      <c r="E809" s="52"/>
    </row>
    <row r="810" spans="1:5" ht="16.5" thickBot="1">
      <c r="A810" s="67" t="s">
        <v>131</v>
      </c>
      <c r="B810" s="67">
        <v>382</v>
      </c>
      <c r="C810" s="52" t="s">
        <v>900</v>
      </c>
      <c r="D810" s="69" t="s">
        <v>2857</v>
      </c>
      <c r="E810" s="52"/>
    </row>
    <row r="811" spans="1:5" ht="16.5" thickBot="1">
      <c r="A811" s="66" t="s">
        <v>131</v>
      </c>
      <c r="B811" s="66">
        <v>388</v>
      </c>
      <c r="C811" s="52" t="s">
        <v>901</v>
      </c>
      <c r="D811" s="69" t="s">
        <v>2858</v>
      </c>
      <c r="E811" s="52"/>
    </row>
    <row r="812" spans="1:5" ht="16.5" thickBot="1">
      <c r="A812" s="67" t="s">
        <v>131</v>
      </c>
      <c r="B812" s="67">
        <v>392</v>
      </c>
      <c r="C812" s="52" t="s">
        <v>902</v>
      </c>
      <c r="D812" s="69" t="s">
        <v>2096</v>
      </c>
      <c r="E812" s="52"/>
    </row>
    <row r="813" spans="1:5" ht="16.5" thickBot="1">
      <c r="A813" s="66" t="s">
        <v>131</v>
      </c>
      <c r="B813" s="66">
        <v>395</v>
      </c>
      <c r="C813" s="52" t="s">
        <v>903</v>
      </c>
      <c r="D813" s="69" t="s">
        <v>2097</v>
      </c>
      <c r="E813" s="52"/>
    </row>
    <row r="814" spans="1:5" ht="16.5" thickBot="1">
      <c r="A814" s="67" t="s">
        <v>131</v>
      </c>
      <c r="B814" s="67">
        <v>397</v>
      </c>
      <c r="C814" s="52" t="s">
        <v>904</v>
      </c>
      <c r="D814" s="69" t="s">
        <v>2098</v>
      </c>
      <c r="E814" s="52"/>
    </row>
    <row r="815" spans="1:5" ht="16.5" thickBot="1">
      <c r="A815" s="66" t="s">
        <v>131</v>
      </c>
      <c r="B815" s="66">
        <v>398</v>
      </c>
      <c r="C815" s="52" t="s">
        <v>905</v>
      </c>
      <c r="D815" s="69" t="s">
        <v>2099</v>
      </c>
      <c r="E815" s="52"/>
    </row>
    <row r="816" spans="1:5" ht="16.5" thickBot="1">
      <c r="A816" s="67" t="s">
        <v>131</v>
      </c>
      <c r="B816" s="67">
        <v>399</v>
      </c>
      <c r="C816" s="52" t="s">
        <v>906</v>
      </c>
      <c r="D816" s="69" t="s">
        <v>2064</v>
      </c>
      <c r="E816" s="52"/>
    </row>
    <row r="817" spans="1:5" ht="16.5" thickBot="1">
      <c r="A817" s="66" t="s">
        <v>131</v>
      </c>
      <c r="B817" s="66">
        <v>477</v>
      </c>
      <c r="C817" s="52" t="s">
        <v>907</v>
      </c>
      <c r="D817" s="69" t="s">
        <v>2859</v>
      </c>
      <c r="E817" s="52"/>
    </row>
    <row r="818" spans="1:5" ht="16.5" thickBot="1">
      <c r="A818" s="67" t="s">
        <v>131</v>
      </c>
      <c r="B818" s="67">
        <v>993</v>
      </c>
      <c r="C818" s="52" t="s">
        <v>908</v>
      </c>
      <c r="D818" s="69" t="s">
        <v>2100</v>
      </c>
      <c r="E818" s="52"/>
    </row>
    <row r="819" spans="1:5" ht="16.5" thickBot="1">
      <c r="A819" s="66" t="s">
        <v>132</v>
      </c>
      <c r="B819" s="66">
        <v>602</v>
      </c>
      <c r="C819" s="52" t="s">
        <v>909</v>
      </c>
      <c r="D819" s="69" t="s">
        <v>2860</v>
      </c>
      <c r="E819" s="52"/>
    </row>
    <row r="820" spans="1:5" ht="16.5" thickBot="1">
      <c r="A820" s="67" t="s">
        <v>132</v>
      </c>
      <c r="B820" s="67">
        <v>603</v>
      </c>
      <c r="C820" s="52" t="s">
        <v>910</v>
      </c>
      <c r="D820" s="69" t="s">
        <v>2861</v>
      </c>
      <c r="E820" s="52"/>
    </row>
    <row r="821" spans="1:5" ht="16.5" thickBot="1">
      <c r="A821" s="66" t="s">
        <v>132</v>
      </c>
      <c r="B821" s="66">
        <v>607</v>
      </c>
      <c r="C821" s="52" t="s">
        <v>911</v>
      </c>
      <c r="D821" s="69" t="s">
        <v>2862</v>
      </c>
      <c r="E821" s="52"/>
    </row>
    <row r="822" spans="1:5" ht="16.5" thickBot="1">
      <c r="A822" s="67" t="s">
        <v>132</v>
      </c>
      <c r="B822" s="67">
        <v>613</v>
      </c>
      <c r="C822" s="52" t="s">
        <v>912</v>
      </c>
      <c r="D822" s="69" t="s">
        <v>2862</v>
      </c>
      <c r="E822" s="52"/>
    </row>
    <row r="823" spans="1:5" ht="16.5" thickBot="1">
      <c r="A823" s="66" t="s">
        <v>132</v>
      </c>
      <c r="B823" s="66">
        <v>614</v>
      </c>
      <c r="C823" s="52" t="s">
        <v>913</v>
      </c>
      <c r="D823" s="69" t="s">
        <v>2863</v>
      </c>
      <c r="E823" s="52"/>
    </row>
    <row r="824" spans="1:5" ht="16.5" thickBot="1">
      <c r="A824" s="67" t="s">
        <v>132</v>
      </c>
      <c r="B824" s="67">
        <v>619</v>
      </c>
      <c r="C824" s="52" t="s">
        <v>914</v>
      </c>
      <c r="D824" s="69" t="s">
        <v>2862</v>
      </c>
      <c r="E824" s="52"/>
    </row>
    <row r="825" spans="1:5" ht="16.5" thickBot="1">
      <c r="A825" s="66" t="s">
        <v>132</v>
      </c>
      <c r="B825" s="66">
        <v>620</v>
      </c>
      <c r="C825" s="52" t="s">
        <v>915</v>
      </c>
      <c r="D825" s="69" t="s">
        <v>2864</v>
      </c>
      <c r="E825" s="52"/>
    </row>
    <row r="826" spans="1:5" ht="16.5" thickBot="1">
      <c r="A826" s="67" t="s">
        <v>132</v>
      </c>
      <c r="B826" s="67">
        <v>621</v>
      </c>
      <c r="C826" s="52" t="s">
        <v>916</v>
      </c>
      <c r="D826" s="69" t="s">
        <v>2865</v>
      </c>
      <c r="E826" s="52"/>
    </row>
    <row r="827" spans="1:5" ht="16.5" thickBot="1">
      <c r="A827" s="66" t="s">
        <v>132</v>
      </c>
      <c r="B827" s="66">
        <v>623</v>
      </c>
      <c r="C827" s="52" t="s">
        <v>917</v>
      </c>
      <c r="D827" s="69" t="s">
        <v>2866</v>
      </c>
      <c r="E827" s="52"/>
    </row>
    <row r="828" spans="1:5" ht="16.5" thickBot="1">
      <c r="A828" s="67" t="s">
        <v>132</v>
      </c>
      <c r="B828" s="67">
        <v>624</v>
      </c>
      <c r="C828" s="52" t="s">
        <v>918</v>
      </c>
      <c r="D828" s="69" t="s">
        <v>2867</v>
      </c>
      <c r="E828" s="52"/>
    </row>
    <row r="829" spans="1:5" ht="16.5" thickBot="1">
      <c r="A829" s="66" t="s">
        <v>132</v>
      </c>
      <c r="B829" s="66">
        <v>625</v>
      </c>
      <c r="C829" s="52" t="s">
        <v>919</v>
      </c>
      <c r="D829" s="69" t="s">
        <v>2868</v>
      </c>
      <c r="E829" s="52"/>
    </row>
    <row r="830" spans="1:5" ht="16.5" thickBot="1">
      <c r="A830" s="67" t="s">
        <v>132</v>
      </c>
      <c r="B830" s="67">
        <v>626</v>
      </c>
      <c r="C830" s="52" t="s">
        <v>920</v>
      </c>
      <c r="D830" s="69" t="s">
        <v>2869</v>
      </c>
      <c r="E830" s="52"/>
    </row>
    <row r="831" spans="1:5" ht="16.5" thickBot="1">
      <c r="A831" s="66" t="s">
        <v>132</v>
      </c>
      <c r="B831" s="66">
        <v>627</v>
      </c>
      <c r="C831" s="52" t="s">
        <v>921</v>
      </c>
      <c r="D831" s="69" t="s">
        <v>2870</v>
      </c>
      <c r="E831" s="52"/>
    </row>
    <row r="832" spans="1:5" ht="16.5" thickBot="1">
      <c r="A832" s="67" t="s">
        <v>132</v>
      </c>
      <c r="B832" s="67">
        <v>628</v>
      </c>
      <c r="C832" s="52" t="s">
        <v>922</v>
      </c>
      <c r="D832" s="69" t="s">
        <v>2871</v>
      </c>
      <c r="E832" s="52"/>
    </row>
    <row r="833" spans="1:5" ht="16.5" thickBot="1">
      <c r="A833" s="66" t="s">
        <v>132</v>
      </c>
      <c r="B833" s="66">
        <v>630</v>
      </c>
      <c r="C833" s="52" t="s">
        <v>923</v>
      </c>
      <c r="D833" s="69" t="s">
        <v>2872</v>
      </c>
      <c r="E833" s="52"/>
    </row>
    <row r="834" spans="1:5" ht="16.5" thickBot="1">
      <c r="A834" s="67" t="s">
        <v>132</v>
      </c>
      <c r="B834" s="67">
        <v>631</v>
      </c>
      <c r="C834" s="52" t="s">
        <v>924</v>
      </c>
      <c r="D834" s="69" t="s">
        <v>2873</v>
      </c>
      <c r="E834" s="52"/>
    </row>
    <row r="835" spans="1:5" ht="16.5" thickBot="1">
      <c r="A835" s="66" t="s">
        <v>132</v>
      </c>
      <c r="B835" s="66">
        <v>632</v>
      </c>
      <c r="C835" s="52" t="s">
        <v>925</v>
      </c>
      <c r="D835" s="69" t="s">
        <v>2874</v>
      </c>
      <c r="E835" s="52"/>
    </row>
    <row r="836" spans="1:5" ht="16.5" thickBot="1">
      <c r="A836" s="67" t="s">
        <v>132</v>
      </c>
      <c r="B836" s="67">
        <v>634</v>
      </c>
      <c r="C836" s="52" t="s">
        <v>926</v>
      </c>
      <c r="D836" s="69" t="s">
        <v>2875</v>
      </c>
      <c r="E836" s="52"/>
    </row>
    <row r="837" spans="1:5" ht="16.5" thickBot="1">
      <c r="A837" s="66" t="s">
        <v>132</v>
      </c>
      <c r="B837" s="66">
        <v>635</v>
      </c>
      <c r="C837" s="52" t="s">
        <v>927</v>
      </c>
      <c r="D837" s="69" t="s">
        <v>2876</v>
      </c>
      <c r="E837" s="52"/>
    </row>
    <row r="838" spans="1:5" ht="16.5" thickBot="1">
      <c r="A838" s="67" t="s">
        <v>132</v>
      </c>
      <c r="B838" s="67">
        <v>638</v>
      </c>
      <c r="C838" s="52" t="s">
        <v>928</v>
      </c>
      <c r="D838" s="69" t="s">
        <v>2877</v>
      </c>
      <c r="E838" s="52"/>
    </row>
    <row r="839" spans="1:5" ht="16.5" thickBot="1">
      <c r="A839" s="66" t="s">
        <v>132</v>
      </c>
      <c r="B839" s="66">
        <v>639</v>
      </c>
      <c r="C839" s="52" t="s">
        <v>929</v>
      </c>
      <c r="D839" s="69" t="s">
        <v>2878</v>
      </c>
      <c r="E839" s="52"/>
    </row>
    <row r="840" spans="1:5" ht="16.5" thickBot="1">
      <c r="A840" s="67" t="s">
        <v>132</v>
      </c>
      <c r="B840" s="67">
        <v>640</v>
      </c>
      <c r="C840" s="52" t="s">
        <v>930</v>
      </c>
      <c r="D840" s="69" t="s">
        <v>2879</v>
      </c>
      <c r="E840" s="52"/>
    </row>
    <row r="841" spans="1:5" ht="16.5" thickBot="1">
      <c r="A841" s="66" t="s">
        <v>132</v>
      </c>
      <c r="B841" s="66">
        <v>642</v>
      </c>
      <c r="C841" s="52" t="s">
        <v>931</v>
      </c>
      <c r="D841" s="69" t="s">
        <v>2880</v>
      </c>
      <c r="E841" s="52"/>
    </row>
    <row r="842" spans="1:5" ht="16.5" thickBot="1">
      <c r="A842" s="67" t="s">
        <v>132</v>
      </c>
      <c r="B842" s="67">
        <v>643</v>
      </c>
      <c r="C842" s="52" t="s">
        <v>932</v>
      </c>
      <c r="D842" s="69" t="s">
        <v>2881</v>
      </c>
      <c r="E842" s="52"/>
    </row>
    <row r="843" spans="1:5" ht="16.5" thickBot="1">
      <c r="A843" s="66" t="s">
        <v>132</v>
      </c>
      <c r="B843" s="66">
        <v>644</v>
      </c>
      <c r="C843" s="52" t="s">
        <v>933</v>
      </c>
      <c r="D843" s="69" t="s">
        <v>2882</v>
      </c>
      <c r="E843" s="52"/>
    </row>
    <row r="844" spans="1:5" ht="16.5" thickBot="1">
      <c r="A844" s="67" t="s">
        <v>132</v>
      </c>
      <c r="B844" s="67">
        <v>645</v>
      </c>
      <c r="C844" s="52" t="s">
        <v>934</v>
      </c>
      <c r="D844" s="69" t="s">
        <v>2673</v>
      </c>
      <c r="E844" s="52"/>
    </row>
    <row r="845" spans="1:5" ht="16.5" thickBot="1">
      <c r="A845" s="66" t="s">
        <v>132</v>
      </c>
      <c r="B845" s="66">
        <v>647</v>
      </c>
      <c r="C845" s="52" t="s">
        <v>935</v>
      </c>
      <c r="D845" s="69" t="s">
        <v>2883</v>
      </c>
      <c r="E845" s="52"/>
    </row>
    <row r="846" spans="1:5" ht="16.5" thickBot="1">
      <c r="A846" s="67" t="s">
        <v>132</v>
      </c>
      <c r="B846" s="67">
        <v>649</v>
      </c>
      <c r="C846" s="52" t="s">
        <v>936</v>
      </c>
      <c r="D846" s="69" t="s">
        <v>2884</v>
      </c>
      <c r="E846" s="52"/>
    </row>
    <row r="847" spans="1:5" ht="16.5" thickBot="1">
      <c r="A847" s="66" t="s">
        <v>132</v>
      </c>
      <c r="B847" s="66">
        <v>650</v>
      </c>
      <c r="C847" s="52" t="s">
        <v>937</v>
      </c>
      <c r="D847" s="69" t="s">
        <v>2885</v>
      </c>
      <c r="E847" s="52"/>
    </row>
    <row r="848" spans="1:5" ht="16.5" thickBot="1">
      <c r="A848" s="67" t="s">
        <v>132</v>
      </c>
      <c r="B848" s="67">
        <v>651</v>
      </c>
      <c r="C848" s="52" t="s">
        <v>938</v>
      </c>
      <c r="D848" s="69" t="s">
        <v>2886</v>
      </c>
      <c r="E848" s="52"/>
    </row>
    <row r="849" spans="1:5" ht="16.5" thickBot="1">
      <c r="A849" s="66" t="s">
        <v>132</v>
      </c>
      <c r="B849" s="66">
        <v>653</v>
      </c>
      <c r="C849" s="52" t="s">
        <v>939</v>
      </c>
      <c r="D849" s="69" t="s">
        <v>2887</v>
      </c>
      <c r="E849" s="52"/>
    </row>
    <row r="850" spans="1:5" ht="16.5" thickBot="1">
      <c r="A850" s="67" t="s">
        <v>132</v>
      </c>
      <c r="B850" s="67">
        <v>654</v>
      </c>
      <c r="C850" s="52" t="s">
        <v>940</v>
      </c>
      <c r="D850" s="69" t="s">
        <v>2888</v>
      </c>
      <c r="E850" s="52"/>
    </row>
    <row r="851" spans="1:5" ht="16.5" thickBot="1">
      <c r="A851" s="66" t="s">
        <v>132</v>
      </c>
      <c r="B851" s="66">
        <v>659</v>
      </c>
      <c r="C851" s="52" t="s">
        <v>941</v>
      </c>
      <c r="D851" s="69" t="s">
        <v>2862</v>
      </c>
      <c r="E851" s="52"/>
    </row>
    <row r="852" spans="1:5" ht="16.5" thickBot="1">
      <c r="A852" s="67" t="s">
        <v>132</v>
      </c>
      <c r="B852" s="67">
        <v>660</v>
      </c>
      <c r="C852" s="52" t="s">
        <v>942</v>
      </c>
      <c r="D852" s="69" t="s">
        <v>2889</v>
      </c>
      <c r="E852" s="52"/>
    </row>
    <row r="853" spans="1:5" ht="16.5" thickBot="1">
      <c r="A853" s="66" t="s">
        <v>132</v>
      </c>
      <c r="B853" s="66">
        <v>661</v>
      </c>
      <c r="C853" s="52" t="s">
        <v>943</v>
      </c>
      <c r="D853" s="69" t="s">
        <v>2890</v>
      </c>
      <c r="E853" s="52"/>
    </row>
    <row r="854" spans="1:5" ht="16.5" thickBot="1">
      <c r="A854" s="67" t="s">
        <v>132</v>
      </c>
      <c r="B854" s="67">
        <v>662</v>
      </c>
      <c r="C854" s="52" t="s">
        <v>944</v>
      </c>
      <c r="D854" s="69" t="s">
        <v>2891</v>
      </c>
      <c r="E854" s="52"/>
    </row>
    <row r="855" spans="1:5" ht="16.5" thickBot="1">
      <c r="A855" s="66" t="s">
        <v>132</v>
      </c>
      <c r="B855" s="66">
        <v>663</v>
      </c>
      <c r="C855" s="52" t="s">
        <v>945</v>
      </c>
      <c r="D855" s="69" t="s">
        <v>2892</v>
      </c>
      <c r="E855" s="52"/>
    </row>
    <row r="856" spans="1:5" ht="16.5" thickBot="1">
      <c r="A856" s="67" t="s">
        <v>132</v>
      </c>
      <c r="B856" s="67">
        <v>668</v>
      </c>
      <c r="C856" s="52" t="s">
        <v>946</v>
      </c>
      <c r="D856" s="69" t="s">
        <v>2893</v>
      </c>
      <c r="E856" s="52"/>
    </row>
    <row r="857" spans="1:5" ht="16.5" thickBot="1">
      <c r="A857" s="66" t="s">
        <v>132</v>
      </c>
      <c r="B857" s="66">
        <v>669</v>
      </c>
      <c r="C857" s="52" t="s">
        <v>947</v>
      </c>
      <c r="D857" s="69" t="s">
        <v>2894</v>
      </c>
      <c r="E857" s="52"/>
    </row>
    <row r="858" spans="1:5" ht="16.5" thickBot="1">
      <c r="A858" s="67" t="s">
        <v>132</v>
      </c>
      <c r="B858" s="67">
        <v>671</v>
      </c>
      <c r="C858" s="52" t="s">
        <v>948</v>
      </c>
      <c r="D858" s="69" t="s">
        <v>2895</v>
      </c>
      <c r="E858" s="52"/>
    </row>
    <row r="859" spans="1:5" ht="16.5" thickBot="1">
      <c r="A859" s="66" t="s">
        <v>132</v>
      </c>
      <c r="B859" s="66">
        <v>672</v>
      </c>
      <c r="C859" s="52" t="s">
        <v>949</v>
      </c>
      <c r="D859" s="69" t="s">
        <v>2896</v>
      </c>
      <c r="E859" s="52"/>
    </row>
    <row r="860" spans="1:5" ht="16.5" thickBot="1">
      <c r="A860" s="67" t="s">
        <v>132</v>
      </c>
      <c r="B860" s="67">
        <v>674</v>
      </c>
      <c r="C860" s="52" t="s">
        <v>950</v>
      </c>
      <c r="D860" s="69" t="s">
        <v>2897</v>
      </c>
      <c r="E860" s="52"/>
    </row>
    <row r="861" spans="1:5" ht="16.5" thickBot="1">
      <c r="A861" s="66" t="s">
        <v>132</v>
      </c>
      <c r="B861" s="66">
        <v>676</v>
      </c>
      <c r="C861" s="52" t="s">
        <v>951</v>
      </c>
      <c r="D861" s="69" t="s">
        <v>2898</v>
      </c>
      <c r="E861" s="52"/>
    </row>
    <row r="862" spans="1:5" ht="16.5" thickBot="1">
      <c r="A862" s="67" t="s">
        <v>132</v>
      </c>
      <c r="B862" s="67">
        <v>677</v>
      </c>
      <c r="C862" s="52" t="s">
        <v>952</v>
      </c>
      <c r="D862" s="69" t="s">
        <v>2899</v>
      </c>
      <c r="E862" s="52"/>
    </row>
    <row r="863" spans="1:5" ht="16.5" thickBot="1">
      <c r="A863" s="66" t="s">
        <v>132</v>
      </c>
      <c r="B863" s="66">
        <v>678</v>
      </c>
      <c r="C863" s="52" t="s">
        <v>953</v>
      </c>
      <c r="D863" s="69" t="s">
        <v>2900</v>
      </c>
      <c r="E863" s="52"/>
    </row>
    <row r="864" spans="1:5" ht="16.5" thickBot="1">
      <c r="A864" s="67" t="s">
        <v>132</v>
      </c>
      <c r="B864" s="67">
        <v>679</v>
      </c>
      <c r="C864" s="52" t="s">
        <v>954</v>
      </c>
      <c r="D864" s="69" t="s">
        <v>2901</v>
      </c>
      <c r="E864" s="52"/>
    </row>
    <row r="865" spans="1:5" ht="16.5" thickBot="1">
      <c r="A865" s="66" t="s">
        <v>132</v>
      </c>
      <c r="B865" s="66">
        <v>680</v>
      </c>
      <c r="C865" s="52" t="s">
        <v>955</v>
      </c>
      <c r="D865" s="69" t="s">
        <v>2902</v>
      </c>
      <c r="E865" s="52"/>
    </row>
    <row r="866" spans="1:5" ht="16.5" thickBot="1">
      <c r="A866" s="67" t="s">
        <v>132</v>
      </c>
      <c r="B866" s="67">
        <v>681</v>
      </c>
      <c r="C866" s="52" t="s">
        <v>956</v>
      </c>
      <c r="D866" s="69" t="s">
        <v>2903</v>
      </c>
      <c r="E866" s="52"/>
    </row>
    <row r="867" spans="1:5" ht="16.5" thickBot="1">
      <c r="A867" s="66" t="s">
        <v>132</v>
      </c>
      <c r="B867" s="66">
        <v>683</v>
      </c>
      <c r="C867" s="52" t="s">
        <v>957</v>
      </c>
      <c r="D867" s="69" t="s">
        <v>2904</v>
      </c>
      <c r="E867" s="52"/>
    </row>
    <row r="868" spans="1:5" ht="16.5" thickBot="1">
      <c r="A868" s="67" t="s">
        <v>132</v>
      </c>
      <c r="B868" s="67">
        <v>686</v>
      </c>
      <c r="C868" s="52" t="s">
        <v>958</v>
      </c>
      <c r="D868" s="69" t="s">
        <v>2905</v>
      </c>
      <c r="E868" s="52"/>
    </row>
    <row r="869" spans="1:5" ht="16.5" thickBot="1">
      <c r="A869" s="66" t="s">
        <v>132</v>
      </c>
      <c r="B869" s="66">
        <v>687</v>
      </c>
      <c r="C869" s="52" t="s">
        <v>959</v>
      </c>
      <c r="D869" s="69" t="s">
        <v>2906</v>
      </c>
      <c r="E869" s="52"/>
    </row>
    <row r="870" spans="1:5" ht="16.5" thickBot="1">
      <c r="A870" s="67" t="s">
        <v>132</v>
      </c>
      <c r="B870" s="67">
        <v>690</v>
      </c>
      <c r="C870" s="52" t="s">
        <v>960</v>
      </c>
      <c r="D870" s="69" t="s">
        <v>2862</v>
      </c>
      <c r="E870" s="52"/>
    </row>
    <row r="871" spans="1:5" ht="16.5" thickBot="1">
      <c r="A871" s="66" t="s">
        <v>132</v>
      </c>
      <c r="B871" s="66">
        <v>691</v>
      </c>
      <c r="C871" s="52" t="s">
        <v>961</v>
      </c>
      <c r="D871" s="69" t="s">
        <v>2907</v>
      </c>
      <c r="E871" s="52"/>
    </row>
    <row r="872" spans="1:5" ht="16.5" thickBot="1">
      <c r="A872" s="67" t="s">
        <v>132</v>
      </c>
      <c r="B872" s="67">
        <v>692</v>
      </c>
      <c r="C872" s="52" t="s">
        <v>962</v>
      </c>
      <c r="D872" s="69" t="s">
        <v>2908</v>
      </c>
      <c r="E872" s="52"/>
    </row>
    <row r="873" spans="1:5" ht="16.5" thickBot="1">
      <c r="A873" s="66" t="s">
        <v>132</v>
      </c>
      <c r="B873" s="66">
        <v>694</v>
      </c>
      <c r="C873" s="52" t="s">
        <v>963</v>
      </c>
      <c r="D873" s="69" t="s">
        <v>2909</v>
      </c>
      <c r="E873" s="52"/>
    </row>
    <row r="874" spans="1:5" ht="16.5" thickBot="1">
      <c r="A874" s="67" t="s">
        <v>132</v>
      </c>
      <c r="B874" s="67">
        <v>695</v>
      </c>
      <c r="C874" s="52" t="s">
        <v>964</v>
      </c>
      <c r="D874" s="69" t="s">
        <v>2910</v>
      </c>
      <c r="E874" s="52"/>
    </row>
    <row r="875" spans="1:5" ht="16.5" thickBot="1">
      <c r="A875" s="66" t="s">
        <v>132</v>
      </c>
      <c r="B875" s="66">
        <v>696</v>
      </c>
      <c r="C875" s="52" t="s">
        <v>965</v>
      </c>
      <c r="D875" s="69" t="s">
        <v>2911</v>
      </c>
      <c r="E875" s="52"/>
    </row>
    <row r="876" spans="1:5" ht="16.5" thickBot="1">
      <c r="A876" s="67" t="s">
        <v>132</v>
      </c>
      <c r="B876" s="67">
        <v>697</v>
      </c>
      <c r="C876" s="52" t="s">
        <v>966</v>
      </c>
      <c r="D876" s="69" t="s">
        <v>2912</v>
      </c>
      <c r="E876" s="52"/>
    </row>
    <row r="877" spans="1:5" ht="16.5" thickBot="1">
      <c r="A877" s="66" t="s">
        <v>132</v>
      </c>
      <c r="B877" s="66">
        <v>699</v>
      </c>
      <c r="C877" s="52" t="s">
        <v>967</v>
      </c>
      <c r="D877" s="69" t="s">
        <v>2913</v>
      </c>
      <c r="E877" s="52"/>
    </row>
    <row r="878" spans="1:5" ht="16.5" thickBot="1">
      <c r="A878" s="67" t="s">
        <v>132</v>
      </c>
      <c r="B878" s="67">
        <v>701</v>
      </c>
      <c r="C878" s="52" t="s">
        <v>968</v>
      </c>
      <c r="D878" s="69" t="s">
        <v>2905</v>
      </c>
      <c r="E878" s="52"/>
    </row>
    <row r="879" spans="1:5" ht="16.5" thickBot="1">
      <c r="A879" s="66" t="s">
        <v>132</v>
      </c>
      <c r="B879" s="66">
        <v>702</v>
      </c>
      <c r="C879" s="52" t="s">
        <v>969</v>
      </c>
      <c r="D879" s="69" t="s">
        <v>2914</v>
      </c>
      <c r="E879" s="52"/>
    </row>
    <row r="880" spans="1:5" ht="16.5" thickBot="1">
      <c r="A880" s="67" t="s">
        <v>132</v>
      </c>
      <c r="B880" s="67">
        <v>703</v>
      </c>
      <c r="C880" s="52" t="s">
        <v>970</v>
      </c>
      <c r="D880" s="69" t="s">
        <v>2915</v>
      </c>
      <c r="E880" s="52"/>
    </row>
    <row r="881" spans="1:5" ht="16.5" thickBot="1">
      <c r="A881" s="66" t="s">
        <v>132</v>
      </c>
      <c r="B881" s="66">
        <v>705</v>
      </c>
      <c r="C881" s="52" t="s">
        <v>971</v>
      </c>
      <c r="D881" s="69" t="s">
        <v>2916</v>
      </c>
      <c r="E881" s="52"/>
    </row>
    <row r="882" spans="1:5" ht="16.5" thickBot="1">
      <c r="A882" s="67" t="s">
        <v>132</v>
      </c>
      <c r="B882" s="67">
        <v>706</v>
      </c>
      <c r="C882" s="52" t="s">
        <v>972</v>
      </c>
      <c r="D882" s="69" t="s">
        <v>2917</v>
      </c>
      <c r="E882" s="52"/>
    </row>
    <row r="883" spans="1:5" ht="16.5" thickBot="1">
      <c r="A883" s="66" t="s">
        <v>132</v>
      </c>
      <c r="B883" s="66">
        <v>707</v>
      </c>
      <c r="C883" s="52" t="s">
        <v>973</v>
      </c>
      <c r="D883" s="69" t="s">
        <v>2918</v>
      </c>
      <c r="E883" s="52"/>
    </row>
    <row r="884" spans="1:5" ht="16.5" thickBot="1">
      <c r="A884" s="67" t="s">
        <v>132</v>
      </c>
      <c r="B884" s="67">
        <v>711</v>
      </c>
      <c r="C884" s="52" t="s">
        <v>974</v>
      </c>
      <c r="D884" s="69" t="s">
        <v>2919</v>
      </c>
      <c r="E884" s="52"/>
    </row>
    <row r="885" spans="1:5" ht="16.5" thickBot="1">
      <c r="A885" s="66" t="s">
        <v>132</v>
      </c>
      <c r="B885" s="66">
        <v>712</v>
      </c>
      <c r="C885" s="52" t="s">
        <v>975</v>
      </c>
      <c r="D885" s="69" t="s">
        <v>2920</v>
      </c>
      <c r="E885" s="52"/>
    </row>
    <row r="886" spans="1:5" ht="16.5" thickBot="1">
      <c r="A886" s="67" t="s">
        <v>132</v>
      </c>
      <c r="B886" s="67">
        <v>714</v>
      </c>
      <c r="C886" s="52" t="s">
        <v>976</v>
      </c>
      <c r="D886" s="69" t="s">
        <v>2921</v>
      </c>
      <c r="E886" s="52"/>
    </row>
    <row r="887" spans="1:5" ht="16.5" thickBot="1">
      <c r="A887" s="66" t="s">
        <v>132</v>
      </c>
      <c r="B887" s="66">
        <v>720</v>
      </c>
      <c r="C887" s="52" t="s">
        <v>977</v>
      </c>
      <c r="D887" s="69" t="s">
        <v>2922</v>
      </c>
      <c r="E887" s="52"/>
    </row>
    <row r="888" spans="1:5" ht="16.5" thickBot="1">
      <c r="A888" s="67" t="s">
        <v>132</v>
      </c>
      <c r="B888" s="67">
        <v>721</v>
      </c>
      <c r="C888" s="52" t="s">
        <v>978</v>
      </c>
      <c r="D888" s="69" t="s">
        <v>2739</v>
      </c>
      <c r="E888" s="52"/>
    </row>
    <row r="889" spans="1:5" ht="16.5" thickBot="1">
      <c r="A889" s="66" t="s">
        <v>132</v>
      </c>
      <c r="B889" s="66">
        <v>724</v>
      </c>
      <c r="C889" s="52" t="s">
        <v>979</v>
      </c>
      <c r="D889" s="69" t="s">
        <v>2923</v>
      </c>
      <c r="E889" s="52"/>
    </row>
    <row r="890" spans="1:5" ht="16.5" thickBot="1">
      <c r="A890" s="67" t="s">
        <v>132</v>
      </c>
      <c r="B890" s="67">
        <v>725</v>
      </c>
      <c r="C890" s="52" t="s">
        <v>980</v>
      </c>
      <c r="D890" s="69" t="s">
        <v>2924</v>
      </c>
      <c r="E890" s="52"/>
    </row>
    <row r="891" spans="1:5" ht="16.5" thickBot="1">
      <c r="A891" s="66" t="s">
        <v>132</v>
      </c>
      <c r="B891" s="66">
        <v>727</v>
      </c>
      <c r="C891" s="52" t="s">
        <v>981</v>
      </c>
      <c r="D891" s="69" t="s">
        <v>2925</v>
      </c>
      <c r="E891" s="52"/>
    </row>
    <row r="892" spans="1:5" ht="16.5" thickBot="1">
      <c r="A892" s="67" t="s">
        <v>132</v>
      </c>
      <c r="B892" s="67">
        <v>728</v>
      </c>
      <c r="C892" s="52" t="s">
        <v>982</v>
      </c>
      <c r="D892" s="69" t="s">
        <v>2926</v>
      </c>
      <c r="E892" s="52"/>
    </row>
    <row r="893" spans="1:5" ht="16.5" thickBot="1">
      <c r="A893" s="66" t="s">
        <v>132</v>
      </c>
      <c r="B893" s="66">
        <v>732</v>
      </c>
      <c r="C893" s="52" t="s">
        <v>983</v>
      </c>
      <c r="D893" s="69" t="s">
        <v>2927</v>
      </c>
      <c r="E893" s="52"/>
    </row>
    <row r="894" spans="1:5" ht="16.5" thickBot="1">
      <c r="A894" s="67" t="s">
        <v>132</v>
      </c>
      <c r="B894" s="67">
        <v>733</v>
      </c>
      <c r="C894" s="52" t="s">
        <v>984</v>
      </c>
      <c r="D894" s="69" t="s">
        <v>2928</v>
      </c>
      <c r="E894" s="52"/>
    </row>
    <row r="895" spans="1:5" ht="16.5" thickBot="1">
      <c r="A895" s="66" t="s">
        <v>132</v>
      </c>
      <c r="B895" s="66">
        <v>734</v>
      </c>
      <c r="C895" s="52" t="s">
        <v>985</v>
      </c>
      <c r="D895" s="69" t="s">
        <v>2700</v>
      </c>
      <c r="E895" s="52"/>
    </row>
    <row r="896" spans="1:5" ht="16.5" thickBot="1">
      <c r="A896" s="67" t="s">
        <v>132</v>
      </c>
      <c r="B896" s="67">
        <v>736</v>
      </c>
      <c r="C896" s="52" t="s">
        <v>986</v>
      </c>
      <c r="D896" s="69" t="s">
        <v>2929</v>
      </c>
      <c r="E896" s="52"/>
    </row>
    <row r="897" spans="1:5" ht="16.5" thickBot="1">
      <c r="A897" s="66" t="s">
        <v>132</v>
      </c>
      <c r="B897" s="66">
        <v>738</v>
      </c>
      <c r="C897" s="52" t="s">
        <v>987</v>
      </c>
      <c r="D897" s="69" t="s">
        <v>2930</v>
      </c>
      <c r="E897" s="52"/>
    </row>
    <row r="898" spans="1:5" ht="16.5" thickBot="1">
      <c r="A898" s="67" t="s">
        <v>132</v>
      </c>
      <c r="B898" s="67">
        <v>740</v>
      </c>
      <c r="C898" s="52" t="s">
        <v>988</v>
      </c>
      <c r="D898" s="69" t="s">
        <v>2931</v>
      </c>
      <c r="E898" s="52"/>
    </row>
    <row r="899" spans="1:5" ht="16.5" thickBot="1">
      <c r="A899" s="66" t="s">
        <v>132</v>
      </c>
      <c r="B899" s="66">
        <v>742</v>
      </c>
      <c r="C899" s="52" t="s">
        <v>989</v>
      </c>
      <c r="D899" s="69" t="s">
        <v>2932</v>
      </c>
      <c r="E899" s="52"/>
    </row>
    <row r="900" spans="1:5" ht="16.5" thickBot="1">
      <c r="A900" s="67" t="s">
        <v>132</v>
      </c>
      <c r="B900" s="67">
        <v>743</v>
      </c>
      <c r="C900" s="52" t="s">
        <v>990</v>
      </c>
      <c r="D900" s="69" t="s">
        <v>2933</v>
      </c>
      <c r="E900" s="52"/>
    </row>
    <row r="901" spans="1:5" ht="16.5" thickBot="1">
      <c r="A901" s="66" t="s">
        <v>132</v>
      </c>
      <c r="B901" s="66">
        <v>744</v>
      </c>
      <c r="C901" s="52" t="s">
        <v>991</v>
      </c>
      <c r="D901" s="69" t="s">
        <v>2934</v>
      </c>
      <c r="E901" s="52"/>
    </row>
    <row r="902" spans="1:5" ht="16.5" thickBot="1">
      <c r="A902" s="67" t="s">
        <v>132</v>
      </c>
      <c r="B902" s="67">
        <v>745</v>
      </c>
      <c r="C902" s="52" t="s">
        <v>992</v>
      </c>
      <c r="D902" s="69" t="s">
        <v>2935</v>
      </c>
      <c r="E902" s="52"/>
    </row>
    <row r="903" spans="1:5" ht="16.5" thickBot="1">
      <c r="A903" s="66" t="s">
        <v>132</v>
      </c>
      <c r="B903" s="66">
        <v>746</v>
      </c>
      <c r="C903" s="52" t="s">
        <v>993</v>
      </c>
      <c r="D903" s="69" t="s">
        <v>2936</v>
      </c>
      <c r="E903" s="52"/>
    </row>
    <row r="904" spans="1:5" ht="16.5" thickBot="1">
      <c r="A904" s="67" t="s">
        <v>132</v>
      </c>
      <c r="B904" s="67">
        <v>747</v>
      </c>
      <c r="C904" s="52" t="s">
        <v>994</v>
      </c>
      <c r="D904" s="69" t="s">
        <v>2937</v>
      </c>
      <c r="E904" s="52"/>
    </row>
    <row r="905" spans="1:5" ht="16.5" thickBot="1">
      <c r="A905" s="66" t="s">
        <v>132</v>
      </c>
      <c r="B905" s="66">
        <v>750</v>
      </c>
      <c r="C905" s="52" t="s">
        <v>995</v>
      </c>
      <c r="D905" s="69" t="s">
        <v>2938</v>
      </c>
      <c r="E905" s="52"/>
    </row>
    <row r="906" spans="1:5" ht="16.5" thickBot="1">
      <c r="A906" s="67" t="s">
        <v>132</v>
      </c>
      <c r="B906" s="67">
        <v>752</v>
      </c>
      <c r="C906" s="52" t="s">
        <v>996</v>
      </c>
      <c r="D906" s="69" t="s">
        <v>2939</v>
      </c>
      <c r="E906" s="52"/>
    </row>
    <row r="907" spans="1:5" ht="16.5" thickBot="1">
      <c r="A907" s="66" t="s">
        <v>132</v>
      </c>
      <c r="B907" s="66">
        <v>753</v>
      </c>
      <c r="C907" s="52" t="s">
        <v>997</v>
      </c>
      <c r="D907" s="69" t="s">
        <v>2940</v>
      </c>
      <c r="E907" s="52"/>
    </row>
    <row r="908" spans="1:5" ht="16.5" thickBot="1">
      <c r="A908" s="67" t="s">
        <v>132</v>
      </c>
      <c r="B908" s="67">
        <v>754</v>
      </c>
      <c r="C908" s="52" t="s">
        <v>998</v>
      </c>
      <c r="D908" s="69" t="s">
        <v>2941</v>
      </c>
      <c r="E908" s="52"/>
    </row>
    <row r="909" spans="1:5" ht="16.5" thickBot="1">
      <c r="A909" s="66" t="s">
        <v>132</v>
      </c>
      <c r="B909" s="66">
        <v>756</v>
      </c>
      <c r="C909" s="52" t="s">
        <v>999</v>
      </c>
      <c r="D909" s="69" t="s">
        <v>2942</v>
      </c>
      <c r="E909" s="52"/>
    </row>
    <row r="910" spans="1:5" ht="16.5" thickBot="1">
      <c r="A910" s="67" t="s">
        <v>132</v>
      </c>
      <c r="B910" s="67">
        <v>875</v>
      </c>
      <c r="C910" s="52" t="s">
        <v>1000</v>
      </c>
      <c r="D910" s="69" t="s">
        <v>2943</v>
      </c>
      <c r="E910" s="52"/>
    </row>
    <row r="911" spans="1:5" ht="16.5" thickBot="1">
      <c r="A911" s="66" t="s">
        <v>132</v>
      </c>
      <c r="B911" s="66">
        <v>876</v>
      </c>
      <c r="C911" s="52" t="s">
        <v>1001</v>
      </c>
      <c r="D911" s="69" t="s">
        <v>2944</v>
      </c>
      <c r="E911" s="52"/>
    </row>
    <row r="912" spans="1:5" ht="16.5" thickBot="1">
      <c r="A912" s="67" t="s">
        <v>2054</v>
      </c>
      <c r="B912" s="67">
        <v>1</v>
      </c>
      <c r="C912" s="52" t="s">
        <v>3102</v>
      </c>
      <c r="D912" s="69" t="s">
        <v>2101</v>
      </c>
      <c r="E912" s="52"/>
    </row>
    <row r="913" spans="1:5" ht="16.5" thickBot="1">
      <c r="A913" s="66" t="s">
        <v>2054</v>
      </c>
      <c r="B913" s="66">
        <v>50</v>
      </c>
      <c r="C913" s="52" t="s">
        <v>3103</v>
      </c>
      <c r="D913" s="69" t="s">
        <v>2101</v>
      </c>
      <c r="E913" s="52"/>
    </row>
    <row r="914" spans="1:5" ht="16.5" thickBot="1">
      <c r="A914" s="67" t="s">
        <v>2054</v>
      </c>
      <c r="B914" s="67">
        <v>300</v>
      </c>
      <c r="C914" s="52" t="s">
        <v>3104</v>
      </c>
      <c r="D914" s="69" t="s">
        <v>2101</v>
      </c>
      <c r="E914" s="52"/>
    </row>
    <row r="915" spans="1:5" ht="16.5" thickBot="1">
      <c r="A915" s="66" t="s">
        <v>2054</v>
      </c>
      <c r="B915" s="66">
        <v>400</v>
      </c>
      <c r="C915" s="52" t="s">
        <v>3105</v>
      </c>
      <c r="D915" s="69" t="s">
        <v>2101</v>
      </c>
      <c r="E915" s="52"/>
    </row>
    <row r="916" spans="1:5" ht="16.5" thickBot="1">
      <c r="A916" s="67" t="s">
        <v>2054</v>
      </c>
      <c r="B916" s="67">
        <v>410</v>
      </c>
      <c r="C916" s="52" t="s">
        <v>3106</v>
      </c>
      <c r="D916" s="69" t="s">
        <v>2101</v>
      </c>
      <c r="E916" s="52"/>
    </row>
    <row r="917" spans="1:5" ht="16.5" thickBot="1">
      <c r="A917" s="66" t="s">
        <v>133</v>
      </c>
      <c r="B917" s="66">
        <v>54</v>
      </c>
      <c r="C917" s="52" t="s">
        <v>3107</v>
      </c>
      <c r="D917" s="69" t="s">
        <v>2102</v>
      </c>
      <c r="E917" s="52"/>
    </row>
    <row r="918" spans="1:5" ht="16.5" thickBot="1">
      <c r="A918" s="67" t="s">
        <v>133</v>
      </c>
      <c r="B918" s="67">
        <v>401</v>
      </c>
      <c r="C918" s="52" t="s">
        <v>1002</v>
      </c>
      <c r="D918" s="69" t="s">
        <v>2103</v>
      </c>
      <c r="E918" s="52"/>
    </row>
    <row r="919" spans="1:5" ht="16.5" thickBot="1">
      <c r="A919" s="66" t="s">
        <v>133</v>
      </c>
      <c r="B919" s="66">
        <v>402</v>
      </c>
      <c r="C919" s="52" t="s">
        <v>1003</v>
      </c>
      <c r="D919" s="69" t="s">
        <v>2104</v>
      </c>
      <c r="E919" s="52"/>
    </row>
    <row r="920" spans="1:5" ht="16.5" thickBot="1">
      <c r="A920" s="67" t="s">
        <v>133</v>
      </c>
      <c r="B920" s="67">
        <v>403</v>
      </c>
      <c r="C920" s="52" t="s">
        <v>1004</v>
      </c>
      <c r="D920" s="69" t="s">
        <v>2105</v>
      </c>
      <c r="E920" s="52"/>
    </row>
    <row r="921" spans="1:5" ht="16.5" thickBot="1">
      <c r="A921" s="66" t="s">
        <v>133</v>
      </c>
      <c r="B921" s="66">
        <v>405</v>
      </c>
      <c r="C921" s="52" t="s">
        <v>1005</v>
      </c>
      <c r="D921" s="69" t="s">
        <v>2106</v>
      </c>
      <c r="E921" s="52"/>
    </row>
    <row r="922" spans="1:5" ht="16.5" thickBot="1">
      <c r="A922" s="67" t="s">
        <v>133</v>
      </c>
      <c r="B922" s="67">
        <v>406</v>
      </c>
      <c r="C922" s="52" t="s">
        <v>1006</v>
      </c>
      <c r="D922" s="69" t="s">
        <v>2107</v>
      </c>
      <c r="E922" s="52"/>
    </row>
    <row r="923" spans="1:5" ht="16.5" thickBot="1">
      <c r="A923" s="66" t="s">
        <v>133</v>
      </c>
      <c r="B923" s="66">
        <v>407</v>
      </c>
      <c r="C923" s="52" t="s">
        <v>1007</v>
      </c>
      <c r="D923" s="69" t="s">
        <v>2108</v>
      </c>
      <c r="E923" s="52"/>
    </row>
    <row r="924" spans="1:5" ht="16.5" thickBot="1">
      <c r="A924" s="67" t="s">
        <v>133</v>
      </c>
      <c r="B924" s="67">
        <v>408</v>
      </c>
      <c r="C924" s="52" t="s">
        <v>1008</v>
      </c>
      <c r="D924" s="69" t="s">
        <v>2109</v>
      </c>
      <c r="E924" s="52"/>
    </row>
    <row r="925" spans="1:5" ht="16.5" thickBot="1">
      <c r="A925" s="66" t="s">
        <v>133</v>
      </c>
      <c r="B925" s="66">
        <v>409</v>
      </c>
      <c r="C925" s="52" t="s">
        <v>1009</v>
      </c>
      <c r="D925" s="69" t="s">
        <v>2110</v>
      </c>
      <c r="E925" s="52"/>
    </row>
    <row r="926" spans="1:5" ht="16.5" thickBot="1">
      <c r="A926" s="67" t="s">
        <v>133</v>
      </c>
      <c r="B926" s="67">
        <v>410</v>
      </c>
      <c r="C926" s="52" t="s">
        <v>1010</v>
      </c>
      <c r="D926" s="69" t="s">
        <v>2111</v>
      </c>
      <c r="E926" s="52"/>
    </row>
    <row r="927" spans="1:5" ht="16.5" thickBot="1">
      <c r="A927" s="66" t="s">
        <v>133</v>
      </c>
      <c r="B927" s="66">
        <v>411</v>
      </c>
      <c r="C927" s="52" t="s">
        <v>1011</v>
      </c>
      <c r="D927" s="69" t="s">
        <v>2112</v>
      </c>
      <c r="E927" s="52"/>
    </row>
    <row r="928" spans="1:5" ht="16.5" thickBot="1">
      <c r="A928" s="67" t="s">
        <v>133</v>
      </c>
      <c r="B928" s="67">
        <v>412</v>
      </c>
      <c r="C928" s="52" t="s">
        <v>1012</v>
      </c>
      <c r="D928" s="69" t="s">
        <v>2113</v>
      </c>
      <c r="E928" s="52"/>
    </row>
    <row r="929" spans="1:5" ht="16.5" thickBot="1">
      <c r="A929" s="66" t="s">
        <v>133</v>
      </c>
      <c r="B929" s="66">
        <v>413</v>
      </c>
      <c r="C929" s="52" t="s">
        <v>1013</v>
      </c>
      <c r="D929" s="69" t="s">
        <v>2114</v>
      </c>
      <c r="E929" s="52"/>
    </row>
    <row r="930" spans="1:5" ht="16.5" thickBot="1">
      <c r="A930" s="67" t="s">
        <v>133</v>
      </c>
      <c r="B930" s="67">
        <v>414</v>
      </c>
      <c r="C930" s="52" t="s">
        <v>1014</v>
      </c>
      <c r="D930" s="69" t="s">
        <v>2115</v>
      </c>
      <c r="E930" s="52"/>
    </row>
    <row r="931" spans="1:5" ht="16.5" thickBot="1">
      <c r="A931" s="66" t="s">
        <v>133</v>
      </c>
      <c r="B931" s="66">
        <v>415</v>
      </c>
      <c r="C931" s="52" t="s">
        <v>1015</v>
      </c>
      <c r="D931" s="69" t="s">
        <v>2116</v>
      </c>
      <c r="E931" s="52"/>
    </row>
    <row r="932" spans="1:5" ht="16.5" thickBot="1">
      <c r="A932" s="67" t="s">
        <v>133</v>
      </c>
      <c r="B932" s="67">
        <v>416</v>
      </c>
      <c r="C932" s="52" t="s">
        <v>1016</v>
      </c>
      <c r="D932" s="69" t="s">
        <v>2945</v>
      </c>
      <c r="E932" s="52"/>
    </row>
    <row r="933" spans="1:5" ht="16.5" thickBot="1">
      <c r="A933" s="66" t="s">
        <v>133</v>
      </c>
      <c r="B933" s="66">
        <v>417</v>
      </c>
      <c r="C933" s="52" t="s">
        <v>1017</v>
      </c>
      <c r="D933" s="69" t="s">
        <v>2117</v>
      </c>
      <c r="E933" s="52"/>
    </row>
    <row r="934" spans="1:5" ht="16.5" thickBot="1">
      <c r="A934" s="67" t="s">
        <v>133</v>
      </c>
      <c r="B934" s="67">
        <v>418</v>
      </c>
      <c r="C934" s="52" t="s">
        <v>1018</v>
      </c>
      <c r="D934" s="69" t="s">
        <v>2118</v>
      </c>
      <c r="E934" s="52"/>
    </row>
    <row r="935" spans="1:5" ht="16.5" thickBot="1">
      <c r="A935" s="66" t="s">
        <v>133</v>
      </c>
      <c r="B935" s="66">
        <v>419</v>
      </c>
      <c r="C935" s="52" t="s">
        <v>1019</v>
      </c>
      <c r="D935" s="69" t="s">
        <v>2946</v>
      </c>
      <c r="E935" s="52"/>
    </row>
    <row r="936" spans="1:5" ht="16.5" thickBot="1">
      <c r="A936" s="67" t="s">
        <v>133</v>
      </c>
      <c r="B936" s="67">
        <v>420</v>
      </c>
      <c r="C936" s="52" t="s">
        <v>1020</v>
      </c>
      <c r="D936" s="69" t="s">
        <v>2119</v>
      </c>
      <c r="E936" s="52"/>
    </row>
    <row r="937" spans="1:5" ht="16.5" thickBot="1">
      <c r="A937" s="66" t="s">
        <v>133</v>
      </c>
      <c r="B937" s="66">
        <v>421</v>
      </c>
      <c r="C937" s="52" t="s">
        <v>1021</v>
      </c>
      <c r="D937" s="69" t="s">
        <v>2120</v>
      </c>
      <c r="E937" s="52"/>
    </row>
    <row r="938" spans="1:5" ht="16.5" thickBot="1">
      <c r="A938" s="67" t="s">
        <v>133</v>
      </c>
      <c r="B938" s="67">
        <v>422</v>
      </c>
      <c r="C938" s="52" t="s">
        <v>1022</v>
      </c>
      <c r="D938" s="69" t="s">
        <v>2121</v>
      </c>
      <c r="E938" s="52"/>
    </row>
    <row r="939" spans="1:5" ht="16.5" thickBot="1">
      <c r="A939" s="66" t="s">
        <v>133</v>
      </c>
      <c r="B939" s="66">
        <v>423</v>
      </c>
      <c r="C939" s="52" t="s">
        <v>1023</v>
      </c>
      <c r="D939" s="69" t="s">
        <v>2122</v>
      </c>
      <c r="E939" s="52"/>
    </row>
    <row r="940" spans="1:5" ht="16.5" thickBot="1">
      <c r="A940" s="67" t="s">
        <v>133</v>
      </c>
      <c r="B940" s="67">
        <v>424</v>
      </c>
      <c r="C940" s="52" t="s">
        <v>1024</v>
      </c>
      <c r="D940" s="69" t="s">
        <v>2123</v>
      </c>
      <c r="E940" s="52"/>
    </row>
    <row r="941" spans="1:5" ht="16.5" thickBot="1">
      <c r="A941" s="66" t="s">
        <v>133</v>
      </c>
      <c r="B941" s="66">
        <v>425</v>
      </c>
      <c r="C941" s="52" t="s">
        <v>1025</v>
      </c>
      <c r="D941" s="69" t="s">
        <v>2124</v>
      </c>
      <c r="E941" s="52"/>
    </row>
    <row r="942" spans="1:5" ht="16.5" thickBot="1">
      <c r="A942" s="67" t="s">
        <v>133</v>
      </c>
      <c r="B942" s="67">
        <v>426</v>
      </c>
      <c r="C942" s="52" t="s">
        <v>1026</v>
      </c>
      <c r="D942" s="69" t="s">
        <v>2125</v>
      </c>
      <c r="E942" s="52"/>
    </row>
    <row r="943" spans="1:5" ht="16.5" thickBot="1">
      <c r="A943" s="66" t="s">
        <v>133</v>
      </c>
      <c r="B943" s="66">
        <v>427</v>
      </c>
      <c r="C943" s="52" t="s">
        <v>1027</v>
      </c>
      <c r="D943" s="69" t="s">
        <v>2126</v>
      </c>
      <c r="E943" s="52"/>
    </row>
    <row r="944" spans="1:5" ht="16.5" thickBot="1">
      <c r="A944" s="67" t="s">
        <v>133</v>
      </c>
      <c r="B944" s="67">
        <v>428</v>
      </c>
      <c r="C944" s="52" t="s">
        <v>1028</v>
      </c>
      <c r="D944" s="69" t="s">
        <v>2127</v>
      </c>
      <c r="E944" s="52"/>
    </row>
    <row r="945" spans="1:5" ht="16.5" thickBot="1">
      <c r="A945" s="66" t="s">
        <v>133</v>
      </c>
      <c r="B945" s="66">
        <v>429</v>
      </c>
      <c r="C945" s="52" t="s">
        <v>1029</v>
      </c>
      <c r="D945" s="69" t="s">
        <v>2128</v>
      </c>
      <c r="E945" s="52"/>
    </row>
    <row r="946" spans="1:5" ht="16.5" thickBot="1">
      <c r="A946" s="67" t="s">
        <v>133</v>
      </c>
      <c r="B946" s="67">
        <v>430</v>
      </c>
      <c r="C946" s="52" t="s">
        <v>1030</v>
      </c>
      <c r="D946" s="69" t="s">
        <v>2947</v>
      </c>
      <c r="E946" s="52"/>
    </row>
    <row r="947" spans="1:5" ht="16.5" thickBot="1">
      <c r="A947" s="66" t="s">
        <v>133</v>
      </c>
      <c r="B947" s="66">
        <v>431</v>
      </c>
      <c r="C947" s="52" t="s">
        <v>1031</v>
      </c>
      <c r="D947" s="69" t="s">
        <v>2129</v>
      </c>
      <c r="E947" s="52"/>
    </row>
    <row r="948" spans="1:5" ht="16.5" thickBot="1">
      <c r="A948" s="67" t="s">
        <v>133</v>
      </c>
      <c r="B948" s="67">
        <v>432</v>
      </c>
      <c r="C948" s="52" t="s">
        <v>1032</v>
      </c>
      <c r="D948" s="69" t="s">
        <v>2130</v>
      </c>
      <c r="E948" s="52"/>
    </row>
    <row r="949" spans="1:5" ht="16.5" thickBot="1">
      <c r="A949" s="66" t="s">
        <v>133</v>
      </c>
      <c r="B949" s="66">
        <v>433</v>
      </c>
      <c r="C949" s="52" t="s">
        <v>1033</v>
      </c>
      <c r="D949" s="69" t="s">
        <v>2131</v>
      </c>
      <c r="E949" s="52"/>
    </row>
    <row r="950" spans="1:5" ht="16.5" thickBot="1">
      <c r="A950" s="67" t="s">
        <v>133</v>
      </c>
      <c r="B950" s="67">
        <v>434</v>
      </c>
      <c r="C950" s="52" t="s">
        <v>1034</v>
      </c>
      <c r="D950" s="69" t="s">
        <v>2132</v>
      </c>
      <c r="E950" s="52"/>
    </row>
    <row r="951" spans="1:5" ht="16.5" thickBot="1">
      <c r="A951" s="66" t="s">
        <v>133</v>
      </c>
      <c r="B951" s="66">
        <v>435</v>
      </c>
      <c r="C951" s="52" t="s">
        <v>1035</v>
      </c>
      <c r="D951" s="69" t="s">
        <v>2133</v>
      </c>
      <c r="E951" s="52"/>
    </row>
    <row r="952" spans="1:5" ht="16.5" thickBot="1">
      <c r="A952" s="67" t="s">
        <v>133</v>
      </c>
      <c r="B952" s="67">
        <v>436</v>
      </c>
      <c r="C952" s="52" t="s">
        <v>1036</v>
      </c>
      <c r="D952" s="69" t="s">
        <v>2107</v>
      </c>
      <c r="E952" s="52"/>
    </row>
    <row r="953" spans="1:5" ht="16.5" thickBot="1">
      <c r="A953" s="66" t="s">
        <v>133</v>
      </c>
      <c r="B953" s="66">
        <v>437</v>
      </c>
      <c r="C953" s="52" t="s">
        <v>1037</v>
      </c>
      <c r="D953" s="69" t="s">
        <v>2134</v>
      </c>
      <c r="E953" s="52"/>
    </row>
    <row r="954" spans="1:5" ht="16.5" thickBot="1">
      <c r="A954" s="67" t="s">
        <v>133</v>
      </c>
      <c r="B954" s="67">
        <v>438</v>
      </c>
      <c r="C954" s="52" t="s">
        <v>1038</v>
      </c>
      <c r="D954" s="69" t="s">
        <v>2135</v>
      </c>
      <c r="E954" s="52"/>
    </row>
    <row r="955" spans="1:5" ht="16.5" thickBot="1">
      <c r="A955" s="66" t="s">
        <v>133</v>
      </c>
      <c r="B955" s="66">
        <v>439</v>
      </c>
      <c r="C955" s="52" t="s">
        <v>1039</v>
      </c>
      <c r="D955" s="69" t="s">
        <v>2136</v>
      </c>
      <c r="E955" s="52"/>
    </row>
    <row r="956" spans="1:5" ht="16.5" thickBot="1">
      <c r="A956" s="67" t="s">
        <v>133</v>
      </c>
      <c r="B956" s="67">
        <v>440</v>
      </c>
      <c r="C956" s="52" t="s">
        <v>1040</v>
      </c>
      <c r="D956" s="69" t="s">
        <v>2137</v>
      </c>
      <c r="E956" s="52"/>
    </row>
    <row r="957" spans="1:5" ht="16.5" thickBot="1">
      <c r="A957" s="66" t="s">
        <v>133</v>
      </c>
      <c r="B957" s="66">
        <v>441</v>
      </c>
      <c r="C957" s="52" t="s">
        <v>1041</v>
      </c>
      <c r="D957" s="69" t="s">
        <v>2138</v>
      </c>
      <c r="E957" s="52"/>
    </row>
    <row r="958" spans="1:5" ht="16.5" thickBot="1">
      <c r="A958" s="67" t="s">
        <v>133</v>
      </c>
      <c r="B958" s="67">
        <v>442</v>
      </c>
      <c r="C958" s="52" t="s">
        <v>1042</v>
      </c>
      <c r="D958" s="69" t="s">
        <v>2139</v>
      </c>
      <c r="E958" s="52"/>
    </row>
    <row r="959" spans="1:5" ht="16.5" thickBot="1">
      <c r="A959" s="66" t="s">
        <v>133</v>
      </c>
      <c r="B959" s="66">
        <v>443</v>
      </c>
      <c r="C959" s="52" t="s">
        <v>1043</v>
      </c>
      <c r="D959" s="69" t="s">
        <v>2140</v>
      </c>
      <c r="E959" s="52"/>
    </row>
    <row r="960" spans="1:5" ht="16.5" thickBot="1">
      <c r="A960" s="67" t="s">
        <v>133</v>
      </c>
      <c r="B960" s="67">
        <v>444</v>
      </c>
      <c r="C960" s="52" t="s">
        <v>1044</v>
      </c>
      <c r="D960" s="69" t="s">
        <v>2141</v>
      </c>
      <c r="E960" s="52"/>
    </row>
    <row r="961" spans="1:5" ht="16.5" thickBot="1">
      <c r="A961" s="66" t="s">
        <v>133</v>
      </c>
      <c r="B961" s="66">
        <v>445</v>
      </c>
      <c r="C961" s="52" t="s">
        <v>1045</v>
      </c>
      <c r="D961" s="69" t="s">
        <v>2142</v>
      </c>
      <c r="E961" s="52"/>
    </row>
    <row r="962" spans="1:5" ht="16.5" thickBot="1">
      <c r="A962" s="67" t="s">
        <v>133</v>
      </c>
      <c r="B962" s="67">
        <v>446</v>
      </c>
      <c r="C962" s="52" t="s">
        <v>1046</v>
      </c>
      <c r="D962" s="69" t="s">
        <v>2143</v>
      </c>
      <c r="E962" s="52"/>
    </row>
    <row r="963" spans="1:5" ht="16.5" thickBot="1">
      <c r="A963" s="66" t="s">
        <v>133</v>
      </c>
      <c r="B963" s="66">
        <v>447</v>
      </c>
      <c r="C963" s="52" t="s">
        <v>1047</v>
      </c>
      <c r="D963" s="69" t="s">
        <v>2144</v>
      </c>
      <c r="E963" s="52"/>
    </row>
    <row r="964" spans="1:5" ht="16.5" thickBot="1">
      <c r="A964" s="67" t="s">
        <v>133</v>
      </c>
      <c r="B964" s="67">
        <v>448</v>
      </c>
      <c r="C964" s="52" t="s">
        <v>1048</v>
      </c>
      <c r="D964" s="69" t="s">
        <v>2145</v>
      </c>
      <c r="E964" s="52"/>
    </row>
    <row r="965" spans="1:5" ht="16.5" thickBot="1">
      <c r="A965" s="66" t="s">
        <v>133</v>
      </c>
      <c r="B965" s="66">
        <v>449</v>
      </c>
      <c r="C965" s="52" t="s">
        <v>1049</v>
      </c>
      <c r="D965" s="69" t="s">
        <v>2146</v>
      </c>
      <c r="E965" s="52"/>
    </row>
    <row r="966" spans="1:5" ht="16.5" thickBot="1">
      <c r="A966" s="67" t="s">
        <v>133</v>
      </c>
      <c r="B966" s="67">
        <v>450</v>
      </c>
      <c r="C966" s="52" t="s">
        <v>1050</v>
      </c>
      <c r="D966" s="69" t="s">
        <v>2147</v>
      </c>
      <c r="E966" s="52"/>
    </row>
    <row r="967" spans="1:5" ht="16.5" thickBot="1">
      <c r="A967" s="66" t="s">
        <v>133</v>
      </c>
      <c r="B967" s="66">
        <v>451</v>
      </c>
      <c r="C967" s="52" t="s">
        <v>1051</v>
      </c>
      <c r="D967" s="69" t="s">
        <v>2148</v>
      </c>
      <c r="E967" s="52"/>
    </row>
    <row r="968" spans="1:5" ht="16.5" thickBot="1">
      <c r="A968" s="67" t="s">
        <v>133</v>
      </c>
      <c r="B968" s="67">
        <v>452</v>
      </c>
      <c r="C968" s="52" t="s">
        <v>1052</v>
      </c>
      <c r="D968" s="69" t="s">
        <v>2149</v>
      </c>
      <c r="E968" s="52"/>
    </row>
    <row r="969" spans="1:5" ht="16.5" thickBot="1">
      <c r="A969" s="66" t="s">
        <v>133</v>
      </c>
      <c r="B969" s="66">
        <v>453</v>
      </c>
      <c r="C969" s="52" t="s">
        <v>1053</v>
      </c>
      <c r="D969" s="69" t="s">
        <v>2150</v>
      </c>
      <c r="E969" s="52"/>
    </row>
    <row r="970" spans="1:5" ht="16.5" thickBot="1">
      <c r="A970" s="67" t="s">
        <v>133</v>
      </c>
      <c r="B970" s="67">
        <v>454</v>
      </c>
      <c r="C970" s="52" t="s">
        <v>1054</v>
      </c>
      <c r="D970" s="69" t="s">
        <v>2151</v>
      </c>
      <c r="E970" s="52"/>
    </row>
    <row r="971" spans="1:5" ht="16.5" thickBot="1">
      <c r="A971" s="66" t="s">
        <v>133</v>
      </c>
      <c r="B971" s="66">
        <v>455</v>
      </c>
      <c r="C971" s="52" t="s">
        <v>1055</v>
      </c>
      <c r="D971" s="69" t="s">
        <v>2152</v>
      </c>
      <c r="E971" s="52"/>
    </row>
    <row r="972" spans="1:5" ht="16.5" thickBot="1">
      <c r="A972" s="67" t="s">
        <v>133</v>
      </c>
      <c r="B972" s="67">
        <v>456</v>
      </c>
      <c r="C972" s="52" t="s">
        <v>1056</v>
      </c>
      <c r="D972" s="69" t="s">
        <v>2153</v>
      </c>
      <c r="E972" s="52"/>
    </row>
    <row r="973" spans="1:5" ht="16.5" thickBot="1">
      <c r="A973" s="66" t="s">
        <v>133</v>
      </c>
      <c r="B973" s="66">
        <v>457</v>
      </c>
      <c r="C973" s="52" t="s">
        <v>1057</v>
      </c>
      <c r="D973" s="69" t="s">
        <v>2154</v>
      </c>
      <c r="E973" s="52"/>
    </row>
    <row r="974" spans="1:5" ht="16.5" thickBot="1">
      <c r="A974" s="67" t="s">
        <v>133</v>
      </c>
      <c r="B974" s="67">
        <v>458</v>
      </c>
      <c r="C974" s="52" t="s">
        <v>1058</v>
      </c>
      <c r="D974" s="69" t="s">
        <v>2155</v>
      </c>
      <c r="E974" s="52"/>
    </row>
    <row r="975" spans="1:5" ht="16.5" thickBot="1">
      <c r="A975" s="66" t="s">
        <v>133</v>
      </c>
      <c r="B975" s="66">
        <v>459</v>
      </c>
      <c r="C975" s="52" t="s">
        <v>1059</v>
      </c>
      <c r="D975" s="69" t="s">
        <v>2156</v>
      </c>
      <c r="E975" s="52"/>
    </row>
    <row r="976" spans="1:5" ht="16.5" thickBot="1">
      <c r="A976" s="67" t="s">
        <v>133</v>
      </c>
      <c r="B976" s="67">
        <v>460</v>
      </c>
      <c r="C976" s="52" t="s">
        <v>1060</v>
      </c>
      <c r="D976" s="69" t="s">
        <v>2156</v>
      </c>
      <c r="E976" s="52"/>
    </row>
    <row r="977" spans="1:5" ht="16.5" thickBot="1">
      <c r="A977" s="66" t="s">
        <v>133</v>
      </c>
      <c r="B977" s="66">
        <v>461</v>
      </c>
      <c r="C977" s="52" t="s">
        <v>1061</v>
      </c>
      <c r="D977" s="69" t="s">
        <v>2110</v>
      </c>
      <c r="E977" s="52"/>
    </row>
    <row r="978" spans="1:5" ht="16.5" thickBot="1">
      <c r="A978" s="67" t="s">
        <v>133</v>
      </c>
      <c r="B978" s="67">
        <v>462</v>
      </c>
      <c r="C978" s="52" t="s">
        <v>1062</v>
      </c>
      <c r="D978" s="69" t="s">
        <v>2157</v>
      </c>
      <c r="E978" s="52"/>
    </row>
    <row r="979" spans="1:5" ht="16.5" thickBot="1">
      <c r="A979" s="66" t="s">
        <v>133</v>
      </c>
      <c r="B979" s="66">
        <v>463</v>
      </c>
      <c r="C979" s="52" t="s">
        <v>1063</v>
      </c>
      <c r="D979" s="69" t="s">
        <v>2948</v>
      </c>
      <c r="E979" s="52"/>
    </row>
    <row r="980" spans="1:5" ht="16.5" thickBot="1">
      <c r="A980" s="67" t="s">
        <v>133</v>
      </c>
      <c r="B980" s="67">
        <v>464</v>
      </c>
      <c r="C980" s="52" t="s">
        <v>1064</v>
      </c>
      <c r="D980" s="69" t="s">
        <v>2158</v>
      </c>
      <c r="E980" s="52"/>
    </row>
    <row r="981" spans="1:5" ht="16.5" thickBot="1">
      <c r="A981" s="66" t="s">
        <v>133</v>
      </c>
      <c r="B981" s="66">
        <v>465</v>
      </c>
      <c r="C981" s="52" t="s">
        <v>1065</v>
      </c>
      <c r="D981" s="69" t="s">
        <v>2159</v>
      </c>
      <c r="E981" s="52"/>
    </row>
    <row r="982" spans="1:5" ht="16.5" thickBot="1">
      <c r="A982" s="67" t="s">
        <v>133</v>
      </c>
      <c r="B982" s="67">
        <v>466</v>
      </c>
      <c r="C982" s="52" t="s">
        <v>1066</v>
      </c>
      <c r="D982" s="69" t="s">
        <v>2160</v>
      </c>
      <c r="E982" s="52"/>
    </row>
    <row r="983" spans="1:5" ht="16.5" thickBot="1">
      <c r="A983" s="66" t="s">
        <v>133</v>
      </c>
      <c r="B983" s="66">
        <v>467</v>
      </c>
      <c r="C983" s="52" t="s">
        <v>1067</v>
      </c>
      <c r="D983" s="69" t="s">
        <v>2161</v>
      </c>
      <c r="E983" s="52"/>
    </row>
    <row r="984" spans="1:5" ht="16.5" thickBot="1">
      <c r="A984" s="67" t="s">
        <v>133</v>
      </c>
      <c r="B984" s="67">
        <v>468</v>
      </c>
      <c r="C984" s="52" t="s">
        <v>1068</v>
      </c>
      <c r="D984" s="69" t="s">
        <v>2162</v>
      </c>
      <c r="E984" s="52"/>
    </row>
    <row r="985" spans="1:5" ht="16.5" thickBot="1">
      <c r="A985" s="66" t="s">
        <v>133</v>
      </c>
      <c r="B985" s="66">
        <v>469</v>
      </c>
      <c r="C985" s="52" t="s">
        <v>1069</v>
      </c>
      <c r="D985" s="69" t="s">
        <v>2163</v>
      </c>
      <c r="E985" s="52"/>
    </row>
    <row r="986" spans="1:5" ht="16.5" thickBot="1">
      <c r="A986" s="67" t="s">
        <v>133</v>
      </c>
      <c r="B986" s="67">
        <v>470</v>
      </c>
      <c r="C986" s="52" t="s">
        <v>1070</v>
      </c>
      <c r="D986" s="69" t="s">
        <v>2164</v>
      </c>
      <c r="E986" s="52"/>
    </row>
    <row r="987" spans="1:5" ht="16.5" thickBot="1">
      <c r="A987" s="66" t="s">
        <v>133</v>
      </c>
      <c r="B987" s="66">
        <v>471</v>
      </c>
      <c r="C987" s="52" t="s">
        <v>1071</v>
      </c>
      <c r="D987" s="69" t="s">
        <v>2109</v>
      </c>
      <c r="E987" s="52"/>
    </row>
    <row r="988" spans="1:5" ht="16.5" thickBot="1">
      <c r="A988" s="67" t="s">
        <v>133</v>
      </c>
      <c r="B988" s="67">
        <v>472</v>
      </c>
      <c r="C988" s="52" t="s">
        <v>1072</v>
      </c>
      <c r="D988" s="69" t="s">
        <v>2165</v>
      </c>
      <c r="E988" s="52"/>
    </row>
    <row r="989" spans="1:5" ht="16.5" thickBot="1">
      <c r="A989" s="66" t="s">
        <v>133</v>
      </c>
      <c r="B989" s="66">
        <v>473</v>
      </c>
      <c r="C989" s="52" t="s">
        <v>1073</v>
      </c>
      <c r="D989" s="69" t="s">
        <v>2166</v>
      </c>
      <c r="E989" s="52"/>
    </row>
    <row r="990" spans="1:5" ht="16.5" thickBot="1">
      <c r="A990" s="67" t="s">
        <v>133</v>
      </c>
      <c r="B990" s="67">
        <v>474</v>
      </c>
      <c r="C990" s="52" t="s">
        <v>1074</v>
      </c>
      <c r="D990" s="69" t="s">
        <v>2167</v>
      </c>
      <c r="E990" s="52"/>
    </row>
    <row r="991" spans="1:5" ht="16.5" thickBot="1">
      <c r="A991" s="66" t="s">
        <v>133</v>
      </c>
      <c r="B991" s="66">
        <v>475</v>
      </c>
      <c r="C991" s="52" t="s">
        <v>1075</v>
      </c>
      <c r="D991" s="69" t="s">
        <v>2110</v>
      </c>
      <c r="E991" s="52"/>
    </row>
    <row r="992" spans="1:5" ht="16.5" thickBot="1">
      <c r="A992" s="67" t="s">
        <v>133</v>
      </c>
      <c r="B992" s="67">
        <v>476</v>
      </c>
      <c r="C992" s="52" t="s">
        <v>1076</v>
      </c>
      <c r="D992" s="69" t="s">
        <v>2168</v>
      </c>
      <c r="E992" s="52"/>
    </row>
    <row r="993" spans="1:5" ht="16.5" thickBot="1">
      <c r="A993" s="66" t="s">
        <v>133</v>
      </c>
      <c r="B993" s="66">
        <v>477</v>
      </c>
      <c r="C993" s="52" t="s">
        <v>1077</v>
      </c>
      <c r="D993" s="69" t="s">
        <v>2137</v>
      </c>
      <c r="E993" s="52"/>
    </row>
    <row r="994" spans="1:5" ht="16.5" thickBot="1">
      <c r="A994" s="67" t="s">
        <v>133</v>
      </c>
      <c r="B994" s="67">
        <v>478</v>
      </c>
      <c r="C994" s="52" t="s">
        <v>1078</v>
      </c>
      <c r="D994" s="69" t="s">
        <v>2169</v>
      </c>
      <c r="E994" s="52"/>
    </row>
    <row r="995" spans="1:5" ht="16.5" thickBot="1">
      <c r="A995" s="66" t="s">
        <v>133</v>
      </c>
      <c r="B995" s="66">
        <v>479</v>
      </c>
      <c r="C995" s="52" t="s">
        <v>1079</v>
      </c>
      <c r="D995" s="69" t="s">
        <v>2170</v>
      </c>
      <c r="E995" s="52"/>
    </row>
    <row r="996" spans="1:5" ht="16.5" thickBot="1">
      <c r="A996" s="67" t="s">
        <v>133</v>
      </c>
      <c r="B996" s="67">
        <v>480</v>
      </c>
      <c r="C996" s="52" t="s">
        <v>1080</v>
      </c>
      <c r="D996" s="69" t="s">
        <v>2137</v>
      </c>
      <c r="E996" s="52"/>
    </row>
    <row r="997" spans="1:5" ht="16.5" thickBot="1">
      <c r="A997" s="66" t="s">
        <v>133</v>
      </c>
      <c r="B997" s="66">
        <v>481</v>
      </c>
      <c r="C997" s="52" t="s">
        <v>1081</v>
      </c>
      <c r="D997" s="69" t="s">
        <v>2171</v>
      </c>
      <c r="E997" s="52"/>
    </row>
    <row r="998" spans="1:5" ht="16.5" thickBot="1">
      <c r="A998" s="67" t="s">
        <v>133</v>
      </c>
      <c r="B998" s="67">
        <v>483</v>
      </c>
      <c r="C998" s="52" t="s">
        <v>1082</v>
      </c>
      <c r="D998" s="69" t="s">
        <v>2172</v>
      </c>
      <c r="E998" s="52"/>
    </row>
    <row r="999" spans="1:5" ht="16.5" thickBot="1">
      <c r="A999" s="66" t="s">
        <v>133</v>
      </c>
      <c r="B999" s="66">
        <v>484</v>
      </c>
      <c r="C999" s="52" t="s">
        <v>1083</v>
      </c>
      <c r="D999" s="69" t="s">
        <v>2173</v>
      </c>
      <c r="E999" s="52"/>
    </row>
    <row r="1000" spans="1:5" ht="16.5" thickBot="1">
      <c r="A1000" s="67" t="s">
        <v>133</v>
      </c>
      <c r="B1000" s="67">
        <v>487</v>
      </c>
      <c r="C1000" s="52" t="s">
        <v>1084</v>
      </c>
      <c r="D1000" s="69" t="s">
        <v>2174</v>
      </c>
      <c r="E1000" s="52"/>
    </row>
    <row r="1001" spans="1:5" ht="16.5" thickBot="1">
      <c r="A1001" s="66" t="s">
        <v>133</v>
      </c>
      <c r="B1001" s="66">
        <v>488</v>
      </c>
      <c r="C1001" s="52" t="s">
        <v>1085</v>
      </c>
      <c r="D1001" s="69" t="s">
        <v>2148</v>
      </c>
      <c r="E1001" s="52"/>
    </row>
    <row r="1002" spans="1:5" ht="16.5" thickBot="1">
      <c r="A1002" s="67" t="s">
        <v>133</v>
      </c>
      <c r="B1002" s="67">
        <v>489</v>
      </c>
      <c r="C1002" s="52" t="s">
        <v>1086</v>
      </c>
      <c r="D1002" s="69" t="s">
        <v>2175</v>
      </c>
      <c r="E1002" s="52"/>
    </row>
    <row r="1003" spans="1:5" ht="16.5" thickBot="1">
      <c r="A1003" s="66" t="s">
        <v>133</v>
      </c>
      <c r="B1003" s="66">
        <v>490</v>
      </c>
      <c r="C1003" s="52" t="s">
        <v>1087</v>
      </c>
      <c r="D1003" s="69" t="s">
        <v>2176</v>
      </c>
      <c r="E1003" s="52"/>
    </row>
    <row r="1004" spans="1:5" ht="16.5" thickBot="1">
      <c r="A1004" s="67" t="s">
        <v>133</v>
      </c>
      <c r="B1004" s="67">
        <v>491</v>
      </c>
      <c r="C1004" s="52" t="s">
        <v>1088</v>
      </c>
      <c r="D1004" s="69" t="s">
        <v>2126</v>
      </c>
      <c r="E1004" s="52"/>
    </row>
    <row r="1005" spans="1:5" ht="16.5" thickBot="1">
      <c r="A1005" s="66" t="s">
        <v>133</v>
      </c>
      <c r="B1005" s="66">
        <v>492</v>
      </c>
      <c r="C1005" s="52" t="s">
        <v>1089</v>
      </c>
      <c r="D1005" s="69" t="s">
        <v>2177</v>
      </c>
      <c r="E1005" s="52"/>
    </row>
    <row r="1006" spans="1:5" ht="16.5" thickBot="1">
      <c r="A1006" s="67" t="s">
        <v>133</v>
      </c>
      <c r="B1006" s="67">
        <v>493</v>
      </c>
      <c r="C1006" s="52" t="s">
        <v>1090</v>
      </c>
      <c r="D1006" s="69" t="s">
        <v>2178</v>
      </c>
      <c r="E1006" s="52"/>
    </row>
    <row r="1007" spans="1:5" ht="16.5" thickBot="1">
      <c r="A1007" s="66" t="s">
        <v>133</v>
      </c>
      <c r="B1007" s="66">
        <v>494</v>
      </c>
      <c r="C1007" s="52" t="s">
        <v>1091</v>
      </c>
      <c r="D1007" s="69" t="s">
        <v>2108</v>
      </c>
      <c r="E1007" s="52"/>
    </row>
    <row r="1008" spans="1:5" ht="16.5" thickBot="1">
      <c r="A1008" s="67" t="s">
        <v>133</v>
      </c>
      <c r="B1008" s="67">
        <v>495</v>
      </c>
      <c r="C1008" s="52" t="s">
        <v>1092</v>
      </c>
      <c r="D1008" s="69" t="s">
        <v>2179</v>
      </c>
      <c r="E1008" s="52"/>
    </row>
    <row r="1009" spans="1:5" ht="16.5" thickBot="1">
      <c r="A1009" s="66" t="s">
        <v>133</v>
      </c>
      <c r="B1009" s="66">
        <v>496</v>
      </c>
      <c r="C1009" s="52" t="s">
        <v>1093</v>
      </c>
      <c r="D1009" s="69" t="s">
        <v>2180</v>
      </c>
      <c r="E1009" s="52"/>
    </row>
    <row r="1010" spans="1:5" ht="16.5" thickBot="1">
      <c r="A1010" s="67" t="s">
        <v>133</v>
      </c>
      <c r="B1010" s="67">
        <v>497</v>
      </c>
      <c r="C1010" s="52" t="s">
        <v>1094</v>
      </c>
      <c r="D1010" s="69" t="s">
        <v>2172</v>
      </c>
      <c r="E1010" s="52"/>
    </row>
    <row r="1011" spans="1:5" ht="16.5" thickBot="1">
      <c r="A1011" s="66" t="s">
        <v>133</v>
      </c>
      <c r="B1011" s="66">
        <v>499</v>
      </c>
      <c r="C1011" s="52" t="s">
        <v>1095</v>
      </c>
      <c r="D1011" s="69" t="s">
        <v>2148</v>
      </c>
      <c r="E1011" s="52"/>
    </row>
    <row r="1012" spans="1:5" ht="16.5" thickBot="1">
      <c r="A1012" s="67" t="s">
        <v>133</v>
      </c>
      <c r="B1012" s="67">
        <v>501</v>
      </c>
      <c r="C1012" s="52" t="s">
        <v>1096</v>
      </c>
      <c r="D1012" s="69" t="s">
        <v>2148</v>
      </c>
      <c r="E1012" s="52"/>
    </row>
    <row r="1013" spans="1:5" ht="16.5" thickBot="1">
      <c r="A1013" s="66" t="s">
        <v>133</v>
      </c>
      <c r="B1013" s="66">
        <v>502</v>
      </c>
      <c r="C1013" s="52" t="s">
        <v>1097</v>
      </c>
      <c r="D1013" s="69" t="s">
        <v>2181</v>
      </c>
      <c r="E1013" s="52"/>
    </row>
    <row r="1014" spans="1:5" ht="16.5" thickBot="1">
      <c r="A1014" s="67" t="s">
        <v>133</v>
      </c>
      <c r="B1014" s="67">
        <v>503</v>
      </c>
      <c r="C1014" s="52" t="s">
        <v>1098</v>
      </c>
      <c r="D1014" s="69" t="s">
        <v>2148</v>
      </c>
      <c r="E1014" s="52"/>
    </row>
    <row r="1015" spans="1:5" ht="16.5" thickBot="1">
      <c r="A1015" s="66" t="s">
        <v>133</v>
      </c>
      <c r="B1015" s="66">
        <v>505</v>
      </c>
      <c r="C1015" s="52" t="s">
        <v>1099</v>
      </c>
      <c r="D1015" s="69" t="s">
        <v>2182</v>
      </c>
      <c r="E1015" s="52"/>
    </row>
    <row r="1016" spans="1:5" ht="16.5" thickBot="1">
      <c r="A1016" s="67" t="s">
        <v>133</v>
      </c>
      <c r="B1016" s="67">
        <v>509</v>
      </c>
      <c r="C1016" s="52" t="s">
        <v>1100</v>
      </c>
      <c r="D1016" s="69" t="s">
        <v>2148</v>
      </c>
      <c r="E1016" s="52"/>
    </row>
    <row r="1017" spans="1:5" ht="16.5" thickBot="1">
      <c r="A1017" s="66" t="s">
        <v>133</v>
      </c>
      <c r="B1017" s="66">
        <v>510</v>
      </c>
      <c r="C1017" s="52" t="s">
        <v>1101</v>
      </c>
      <c r="D1017" s="69" t="s">
        <v>2148</v>
      </c>
      <c r="E1017" s="52"/>
    </row>
    <row r="1018" spans="1:5" ht="16.5" thickBot="1">
      <c r="A1018" s="67" t="s">
        <v>133</v>
      </c>
      <c r="B1018" s="67">
        <v>511</v>
      </c>
      <c r="C1018" s="52" t="s">
        <v>1102</v>
      </c>
      <c r="D1018" s="69" t="s">
        <v>2183</v>
      </c>
      <c r="E1018" s="52"/>
    </row>
    <row r="1019" spans="1:5" ht="16.5" thickBot="1">
      <c r="A1019" s="66" t="s">
        <v>133</v>
      </c>
      <c r="B1019" s="66">
        <v>512</v>
      </c>
      <c r="C1019" s="52" t="s">
        <v>1103</v>
      </c>
      <c r="D1019" s="69" t="s">
        <v>2184</v>
      </c>
      <c r="E1019" s="52"/>
    </row>
    <row r="1020" spans="1:5" ht="16.5" thickBot="1">
      <c r="A1020" s="67" t="s">
        <v>133</v>
      </c>
      <c r="B1020" s="67">
        <v>513</v>
      </c>
      <c r="C1020" s="52" t="s">
        <v>1104</v>
      </c>
      <c r="D1020" s="69" t="s">
        <v>2185</v>
      </c>
      <c r="E1020" s="52"/>
    </row>
    <row r="1021" spans="1:5" ht="16.5" thickBot="1">
      <c r="A1021" s="66" t="s">
        <v>133</v>
      </c>
      <c r="B1021" s="66">
        <v>514</v>
      </c>
      <c r="C1021" s="52" t="s">
        <v>1105</v>
      </c>
      <c r="D1021" s="69" t="s">
        <v>2186</v>
      </c>
      <c r="E1021" s="52"/>
    </row>
    <row r="1022" spans="1:5" ht="16.5" thickBot="1">
      <c r="A1022" s="67" t="s">
        <v>133</v>
      </c>
      <c r="B1022" s="67">
        <v>515</v>
      </c>
      <c r="C1022" s="52" t="s">
        <v>1106</v>
      </c>
      <c r="D1022" s="69" t="s">
        <v>2187</v>
      </c>
      <c r="E1022" s="52"/>
    </row>
    <row r="1023" spans="1:5" ht="16.5" thickBot="1">
      <c r="A1023" s="66" t="s">
        <v>133</v>
      </c>
      <c r="B1023" s="66">
        <v>517</v>
      </c>
      <c r="C1023" s="52" t="s">
        <v>1107</v>
      </c>
      <c r="D1023" s="69" t="s">
        <v>2188</v>
      </c>
      <c r="E1023" s="52"/>
    </row>
    <row r="1024" spans="1:5" ht="16.5" thickBot="1">
      <c r="A1024" s="67" t="s">
        <v>133</v>
      </c>
      <c r="B1024" s="67">
        <v>518</v>
      </c>
      <c r="C1024" s="52" t="s">
        <v>1108</v>
      </c>
      <c r="D1024" s="69" t="s">
        <v>2189</v>
      </c>
      <c r="E1024" s="52"/>
    </row>
    <row r="1025" spans="1:5" ht="16.5" thickBot="1">
      <c r="A1025" s="66" t="s">
        <v>133</v>
      </c>
      <c r="B1025" s="66">
        <v>519</v>
      </c>
      <c r="C1025" s="52" t="s">
        <v>1109</v>
      </c>
      <c r="D1025" s="69" t="s">
        <v>2190</v>
      </c>
      <c r="E1025" s="52"/>
    </row>
    <row r="1026" spans="1:5" ht="16.5" thickBot="1">
      <c r="A1026" s="67" t="s">
        <v>133</v>
      </c>
      <c r="B1026" s="67">
        <v>520</v>
      </c>
      <c r="C1026" s="52" t="s">
        <v>1110</v>
      </c>
      <c r="D1026" s="69" t="s">
        <v>2191</v>
      </c>
      <c r="E1026" s="52"/>
    </row>
    <row r="1027" spans="1:5" ht="16.5" thickBot="1">
      <c r="A1027" s="66" t="s">
        <v>133</v>
      </c>
      <c r="B1027" s="66">
        <v>521</v>
      </c>
      <c r="C1027" s="52" t="s">
        <v>1111</v>
      </c>
      <c r="D1027" s="69" t="s">
        <v>2192</v>
      </c>
      <c r="E1027" s="52"/>
    </row>
    <row r="1028" spans="1:5" ht="16.5" thickBot="1">
      <c r="A1028" s="67" t="s">
        <v>133</v>
      </c>
      <c r="B1028" s="67">
        <v>522</v>
      </c>
      <c r="C1028" s="52" t="s">
        <v>1112</v>
      </c>
      <c r="D1028" s="69" t="s">
        <v>2193</v>
      </c>
      <c r="E1028" s="52"/>
    </row>
    <row r="1029" spans="1:5" ht="16.5" thickBot="1">
      <c r="A1029" s="66" t="s">
        <v>133</v>
      </c>
      <c r="B1029" s="66">
        <v>523</v>
      </c>
      <c r="C1029" s="52" t="s">
        <v>1113</v>
      </c>
      <c r="D1029" s="69" t="s">
        <v>2144</v>
      </c>
      <c r="E1029" s="52"/>
    </row>
    <row r="1030" spans="1:5" ht="16.5" thickBot="1">
      <c r="A1030" s="67" t="s">
        <v>133</v>
      </c>
      <c r="B1030" s="67">
        <v>524</v>
      </c>
      <c r="C1030" s="52" t="s">
        <v>1114</v>
      </c>
      <c r="D1030" s="69" t="s">
        <v>2111</v>
      </c>
      <c r="E1030" s="52"/>
    </row>
    <row r="1031" spans="1:5" ht="16.5" thickBot="1">
      <c r="A1031" s="66" t="s">
        <v>133</v>
      </c>
      <c r="B1031" s="66">
        <v>525</v>
      </c>
      <c r="C1031" s="52" t="s">
        <v>1115</v>
      </c>
      <c r="D1031" s="69" t="s">
        <v>2949</v>
      </c>
      <c r="E1031" s="52"/>
    </row>
    <row r="1032" spans="1:5" ht="16.5" thickBot="1">
      <c r="A1032" s="67" t="s">
        <v>133</v>
      </c>
      <c r="B1032" s="67">
        <v>526</v>
      </c>
      <c r="C1032" s="52" t="s">
        <v>1116</v>
      </c>
      <c r="D1032" s="69" t="s">
        <v>2194</v>
      </c>
      <c r="E1032" s="52"/>
    </row>
    <row r="1033" spans="1:5" ht="16.5" thickBot="1">
      <c r="A1033" s="66" t="s">
        <v>133</v>
      </c>
      <c r="B1033" s="66">
        <v>527</v>
      </c>
      <c r="C1033" s="52" t="s">
        <v>1117</v>
      </c>
      <c r="D1033" s="69" t="s">
        <v>2195</v>
      </c>
      <c r="E1033" s="52"/>
    </row>
    <row r="1034" spans="1:5" ht="16.5" thickBot="1">
      <c r="A1034" s="67" t="s">
        <v>133</v>
      </c>
      <c r="B1034" s="67">
        <v>528</v>
      </c>
      <c r="C1034" s="52" t="s">
        <v>1118</v>
      </c>
      <c r="D1034" s="69" t="s">
        <v>2196</v>
      </c>
      <c r="E1034" s="52"/>
    </row>
    <row r="1035" spans="1:5" ht="16.5" thickBot="1">
      <c r="A1035" s="66" t="s">
        <v>133</v>
      </c>
      <c r="B1035" s="66">
        <v>529</v>
      </c>
      <c r="C1035" s="52" t="s">
        <v>1119</v>
      </c>
      <c r="D1035" s="69" t="s">
        <v>2197</v>
      </c>
      <c r="E1035" s="52"/>
    </row>
    <row r="1036" spans="1:5" ht="16.5" thickBot="1">
      <c r="A1036" s="67" t="s">
        <v>133</v>
      </c>
      <c r="B1036" s="67">
        <v>530</v>
      </c>
      <c r="C1036" s="52" t="s">
        <v>1120</v>
      </c>
      <c r="D1036" s="69" t="s">
        <v>2198</v>
      </c>
      <c r="E1036" s="52"/>
    </row>
    <row r="1037" spans="1:5" ht="16.5" thickBot="1">
      <c r="A1037" s="66" t="s">
        <v>133</v>
      </c>
      <c r="B1037" s="66">
        <v>531</v>
      </c>
      <c r="C1037" s="52" t="s">
        <v>1121</v>
      </c>
      <c r="D1037" s="69" t="s">
        <v>2148</v>
      </c>
      <c r="E1037" s="52"/>
    </row>
    <row r="1038" spans="1:5" ht="16.5" thickBot="1">
      <c r="A1038" s="67" t="s">
        <v>133</v>
      </c>
      <c r="B1038" s="67">
        <v>532</v>
      </c>
      <c r="C1038" s="52" t="s">
        <v>1122</v>
      </c>
      <c r="D1038" s="69" t="s">
        <v>2199</v>
      </c>
      <c r="E1038" s="52"/>
    </row>
    <row r="1039" spans="1:5" ht="16.5" thickBot="1">
      <c r="A1039" s="66" t="s">
        <v>133</v>
      </c>
      <c r="B1039" s="66">
        <v>533</v>
      </c>
      <c r="C1039" s="52" t="s">
        <v>1123</v>
      </c>
      <c r="D1039" s="69" t="s">
        <v>2123</v>
      </c>
      <c r="E1039" s="52"/>
    </row>
    <row r="1040" spans="1:5" ht="16.5" thickBot="1">
      <c r="A1040" s="67" t="s">
        <v>133</v>
      </c>
      <c r="B1040" s="67">
        <v>534</v>
      </c>
      <c r="C1040" s="52" t="s">
        <v>1124</v>
      </c>
      <c r="D1040" s="69" t="s">
        <v>2200</v>
      </c>
      <c r="E1040" s="52"/>
    </row>
    <row r="1041" spans="1:5" ht="16.5" thickBot="1">
      <c r="A1041" s="66" t="s">
        <v>133</v>
      </c>
      <c r="B1041" s="66">
        <v>536</v>
      </c>
      <c r="C1041" s="52" t="s">
        <v>1125</v>
      </c>
      <c r="D1041" s="69" t="s">
        <v>2148</v>
      </c>
      <c r="E1041" s="52"/>
    </row>
    <row r="1042" spans="1:5" ht="16.5" thickBot="1">
      <c r="A1042" s="67" t="s">
        <v>133</v>
      </c>
      <c r="B1042" s="67">
        <v>537</v>
      </c>
      <c r="C1042" s="52" t="s">
        <v>1126</v>
      </c>
      <c r="D1042" s="69" t="s">
        <v>2950</v>
      </c>
      <c r="E1042" s="52"/>
    </row>
    <row r="1043" spans="1:5" ht="16.5" thickBot="1">
      <c r="A1043" s="66" t="s">
        <v>133</v>
      </c>
      <c r="B1043" s="66">
        <v>538</v>
      </c>
      <c r="C1043" s="52" t="s">
        <v>1127</v>
      </c>
      <c r="D1043" s="69" t="s">
        <v>2201</v>
      </c>
      <c r="E1043" s="52"/>
    </row>
    <row r="1044" spans="1:5" ht="16.5" thickBot="1">
      <c r="A1044" s="67" t="s">
        <v>133</v>
      </c>
      <c r="B1044" s="67">
        <v>539</v>
      </c>
      <c r="C1044" s="52" t="s">
        <v>1128</v>
      </c>
      <c r="D1044" s="69" t="s">
        <v>2951</v>
      </c>
      <c r="E1044" s="52"/>
    </row>
    <row r="1045" spans="1:5" ht="16.5" thickBot="1">
      <c r="A1045" s="66" t="s">
        <v>133</v>
      </c>
      <c r="B1045" s="66">
        <v>540</v>
      </c>
      <c r="C1045" s="52" t="s">
        <v>1129</v>
      </c>
      <c r="D1045" s="69" t="s">
        <v>2202</v>
      </c>
      <c r="E1045" s="52"/>
    </row>
    <row r="1046" spans="1:5" ht="16.5" thickBot="1">
      <c r="A1046" s="67" t="s">
        <v>133</v>
      </c>
      <c r="B1046" s="67">
        <v>541</v>
      </c>
      <c r="C1046" s="52" t="s">
        <v>1130</v>
      </c>
      <c r="D1046" s="69" t="s">
        <v>2121</v>
      </c>
      <c r="E1046" s="52"/>
    </row>
    <row r="1047" spans="1:5" ht="16.5" thickBot="1">
      <c r="A1047" s="66" t="s">
        <v>133</v>
      </c>
      <c r="B1047" s="66">
        <v>542</v>
      </c>
      <c r="C1047" s="52" t="s">
        <v>1131</v>
      </c>
      <c r="D1047" s="69" t="s">
        <v>2121</v>
      </c>
      <c r="E1047" s="52"/>
    </row>
    <row r="1048" spans="1:5" ht="16.5" thickBot="1">
      <c r="A1048" s="67" t="s">
        <v>133</v>
      </c>
      <c r="B1048" s="67">
        <v>543</v>
      </c>
      <c r="C1048" s="52" t="s">
        <v>1132</v>
      </c>
      <c r="D1048" s="69" t="s">
        <v>2203</v>
      </c>
      <c r="E1048" s="52"/>
    </row>
    <row r="1049" spans="1:5" ht="16.5" thickBot="1">
      <c r="A1049" s="66" t="s">
        <v>133</v>
      </c>
      <c r="B1049" s="66">
        <v>544</v>
      </c>
      <c r="C1049" s="52" t="s">
        <v>1133</v>
      </c>
      <c r="D1049" s="69" t="s">
        <v>2158</v>
      </c>
      <c r="E1049" s="52"/>
    </row>
    <row r="1050" spans="1:5" ht="16.5" thickBot="1">
      <c r="A1050" s="67" t="s">
        <v>133</v>
      </c>
      <c r="B1050" s="67">
        <v>546</v>
      </c>
      <c r="C1050" s="52" t="s">
        <v>1134</v>
      </c>
      <c r="D1050" s="69" t="s">
        <v>2204</v>
      </c>
      <c r="E1050" s="52"/>
    </row>
    <row r="1051" spans="1:5" ht="16.5" thickBot="1">
      <c r="A1051" s="66" t="s">
        <v>133</v>
      </c>
      <c r="B1051" s="66">
        <v>547</v>
      </c>
      <c r="C1051" s="52" t="s">
        <v>1135</v>
      </c>
      <c r="D1051" s="69" t="s">
        <v>2178</v>
      </c>
      <c r="E1051" s="52"/>
    </row>
    <row r="1052" spans="1:5" ht="16.5" thickBot="1">
      <c r="A1052" s="67" t="s">
        <v>133</v>
      </c>
      <c r="B1052" s="67">
        <v>548</v>
      </c>
      <c r="C1052" s="52" t="s">
        <v>1136</v>
      </c>
      <c r="D1052" s="69" t="s">
        <v>2171</v>
      </c>
      <c r="E1052" s="52"/>
    </row>
    <row r="1053" spans="1:5" ht="16.5" thickBot="1">
      <c r="A1053" s="66" t="s">
        <v>133</v>
      </c>
      <c r="B1053" s="66">
        <v>549</v>
      </c>
      <c r="C1053" s="52" t="s">
        <v>1137</v>
      </c>
      <c r="D1053" s="69" t="s">
        <v>2952</v>
      </c>
      <c r="E1053" s="52"/>
    </row>
    <row r="1054" spans="1:5" ht="16.5" thickBot="1">
      <c r="A1054" s="67" t="s">
        <v>133</v>
      </c>
      <c r="B1054" s="67">
        <v>550</v>
      </c>
      <c r="C1054" s="52" t="s">
        <v>1138</v>
      </c>
      <c r="D1054" s="69" t="s">
        <v>2205</v>
      </c>
      <c r="E1054" s="52"/>
    </row>
    <row r="1055" spans="1:5" ht="16.5" thickBot="1">
      <c r="A1055" s="66" t="s">
        <v>133</v>
      </c>
      <c r="B1055" s="66">
        <v>551</v>
      </c>
      <c r="C1055" s="52" t="s">
        <v>1139</v>
      </c>
      <c r="D1055" s="69" t="s">
        <v>2206</v>
      </c>
      <c r="E1055" s="52"/>
    </row>
    <row r="1056" spans="1:5" ht="16.5" thickBot="1">
      <c r="A1056" s="67" t="s">
        <v>133</v>
      </c>
      <c r="B1056" s="67">
        <v>552</v>
      </c>
      <c r="C1056" s="52" t="s">
        <v>1140</v>
      </c>
      <c r="D1056" s="69" t="s">
        <v>2207</v>
      </c>
      <c r="E1056" s="52"/>
    </row>
    <row r="1057" spans="1:5" ht="16.5" thickBot="1">
      <c r="A1057" s="66" t="s">
        <v>133</v>
      </c>
      <c r="B1057" s="66">
        <v>553</v>
      </c>
      <c r="C1057" s="52" t="s">
        <v>1141</v>
      </c>
      <c r="D1057" s="69" t="s">
        <v>2149</v>
      </c>
      <c r="E1057" s="52"/>
    </row>
    <row r="1058" spans="1:5" ht="16.5" thickBot="1">
      <c r="A1058" s="67" t="s">
        <v>133</v>
      </c>
      <c r="B1058" s="67">
        <v>554</v>
      </c>
      <c r="C1058" s="52" t="s">
        <v>1142</v>
      </c>
      <c r="D1058" s="69" t="s">
        <v>2208</v>
      </c>
      <c r="E1058" s="52"/>
    </row>
    <row r="1059" spans="1:5" ht="16.5" thickBot="1">
      <c r="A1059" s="66" t="s">
        <v>133</v>
      </c>
      <c r="B1059" s="66">
        <v>555</v>
      </c>
      <c r="C1059" s="52" t="s">
        <v>1143</v>
      </c>
      <c r="D1059" s="69" t="s">
        <v>2209</v>
      </c>
      <c r="E1059" s="52"/>
    </row>
    <row r="1060" spans="1:5" ht="16.5" thickBot="1">
      <c r="A1060" s="67" t="s">
        <v>133</v>
      </c>
      <c r="B1060" s="67">
        <v>556</v>
      </c>
      <c r="C1060" s="52" t="s">
        <v>1144</v>
      </c>
      <c r="D1060" s="69" t="s">
        <v>2108</v>
      </c>
      <c r="E1060" s="52"/>
    </row>
    <row r="1061" spans="1:5" ht="16.5" thickBot="1">
      <c r="A1061" s="66" t="s">
        <v>133</v>
      </c>
      <c r="B1061" s="66">
        <v>557</v>
      </c>
      <c r="C1061" s="52" t="s">
        <v>1145</v>
      </c>
      <c r="D1061" s="69" t="s">
        <v>2953</v>
      </c>
      <c r="E1061" s="52"/>
    </row>
    <row r="1062" spans="1:5" ht="16.5" thickBot="1">
      <c r="A1062" s="67" t="s">
        <v>133</v>
      </c>
      <c r="B1062" s="67">
        <v>558</v>
      </c>
      <c r="C1062" s="52" t="s">
        <v>1146</v>
      </c>
      <c r="D1062" s="69" t="s">
        <v>2210</v>
      </c>
      <c r="E1062" s="52"/>
    </row>
    <row r="1063" spans="1:5" ht="16.5" thickBot="1">
      <c r="A1063" s="66" t="s">
        <v>133</v>
      </c>
      <c r="B1063" s="66">
        <v>559</v>
      </c>
      <c r="C1063" s="52" t="s">
        <v>1147</v>
      </c>
      <c r="D1063" s="69" t="s">
        <v>2211</v>
      </c>
      <c r="E1063" s="52"/>
    </row>
    <row r="1064" spans="1:5" ht="16.5" thickBot="1">
      <c r="A1064" s="67" t="s">
        <v>133</v>
      </c>
      <c r="B1064" s="67">
        <v>560</v>
      </c>
      <c r="C1064" s="52" t="s">
        <v>1148</v>
      </c>
      <c r="D1064" s="69" t="s">
        <v>2212</v>
      </c>
      <c r="E1064" s="52"/>
    </row>
    <row r="1065" spans="1:5" ht="16.5" thickBot="1">
      <c r="A1065" s="66" t="s">
        <v>133</v>
      </c>
      <c r="B1065" s="66">
        <v>561</v>
      </c>
      <c r="C1065" s="52" t="s">
        <v>1149</v>
      </c>
      <c r="D1065" s="69" t="s">
        <v>2213</v>
      </c>
      <c r="E1065" s="52"/>
    </row>
    <row r="1066" spans="1:5" ht="16.5" thickBot="1">
      <c r="A1066" s="67" t="s">
        <v>133</v>
      </c>
      <c r="B1066" s="67">
        <v>562</v>
      </c>
      <c r="C1066" s="52" t="s">
        <v>1150</v>
      </c>
      <c r="D1066" s="69" t="s">
        <v>2214</v>
      </c>
      <c r="E1066" s="52"/>
    </row>
    <row r="1067" spans="1:5" ht="16.5" thickBot="1">
      <c r="A1067" s="66" t="s">
        <v>133</v>
      </c>
      <c r="B1067" s="66">
        <v>563</v>
      </c>
      <c r="C1067" s="52" t="s">
        <v>1151</v>
      </c>
      <c r="D1067" s="69" t="s">
        <v>2215</v>
      </c>
      <c r="E1067" s="52"/>
    </row>
    <row r="1068" spans="1:5" ht="16.5" thickBot="1">
      <c r="A1068" s="67" t="s">
        <v>133</v>
      </c>
      <c r="B1068" s="67">
        <v>564</v>
      </c>
      <c r="C1068" s="52" t="s">
        <v>1152</v>
      </c>
      <c r="D1068" s="69" t="s">
        <v>2216</v>
      </c>
      <c r="E1068" s="52"/>
    </row>
    <row r="1069" spans="1:5" ht="16.5" thickBot="1">
      <c r="A1069" s="66" t="s">
        <v>133</v>
      </c>
      <c r="B1069" s="66">
        <v>565</v>
      </c>
      <c r="C1069" s="52" t="s">
        <v>1153</v>
      </c>
      <c r="D1069" s="69" t="s">
        <v>2181</v>
      </c>
      <c r="E1069" s="52"/>
    </row>
    <row r="1070" spans="1:5" ht="16.5" thickBot="1">
      <c r="A1070" s="67" t="s">
        <v>133</v>
      </c>
      <c r="B1070" s="67">
        <v>566</v>
      </c>
      <c r="C1070" s="52" t="s">
        <v>1154</v>
      </c>
      <c r="D1070" s="69" t="s">
        <v>2217</v>
      </c>
      <c r="E1070" s="52"/>
    </row>
    <row r="1071" spans="1:5" ht="16.5" thickBot="1">
      <c r="A1071" s="66" t="s">
        <v>133</v>
      </c>
      <c r="B1071" s="66">
        <v>567</v>
      </c>
      <c r="C1071" s="52" t="s">
        <v>1155</v>
      </c>
      <c r="D1071" s="69" t="s">
        <v>2218</v>
      </c>
      <c r="E1071" s="52"/>
    </row>
    <row r="1072" spans="1:5" ht="16.5" thickBot="1">
      <c r="A1072" s="67" t="s">
        <v>133</v>
      </c>
      <c r="B1072" s="67">
        <v>568</v>
      </c>
      <c r="C1072" s="52" t="s">
        <v>1156</v>
      </c>
      <c r="D1072" s="69" t="s">
        <v>2105</v>
      </c>
      <c r="E1072" s="52"/>
    </row>
    <row r="1073" spans="1:5" ht="16.5" thickBot="1">
      <c r="A1073" s="66" t="s">
        <v>133</v>
      </c>
      <c r="B1073" s="66">
        <v>569</v>
      </c>
      <c r="C1073" s="52" t="s">
        <v>1157</v>
      </c>
      <c r="D1073" s="69" t="s">
        <v>2219</v>
      </c>
      <c r="E1073" s="52"/>
    </row>
    <row r="1074" spans="1:5" ht="16.5" thickBot="1">
      <c r="A1074" s="67" t="s">
        <v>133</v>
      </c>
      <c r="B1074" s="67">
        <v>570</v>
      </c>
      <c r="C1074" s="52" t="s">
        <v>1158</v>
      </c>
      <c r="D1074" s="69" t="s">
        <v>2220</v>
      </c>
      <c r="E1074" s="52"/>
    </row>
    <row r="1075" spans="1:5" ht="16.5" thickBot="1">
      <c r="A1075" s="66" t="s">
        <v>133</v>
      </c>
      <c r="B1075" s="66">
        <v>571</v>
      </c>
      <c r="C1075" s="52" t="s">
        <v>1159</v>
      </c>
      <c r="D1075" s="69" t="s">
        <v>2148</v>
      </c>
      <c r="E1075" s="52"/>
    </row>
    <row r="1076" spans="1:5" ht="16.5" thickBot="1">
      <c r="A1076" s="67" t="s">
        <v>133</v>
      </c>
      <c r="B1076" s="67">
        <v>572</v>
      </c>
      <c r="C1076" s="52" t="s">
        <v>1160</v>
      </c>
      <c r="D1076" s="69" t="s">
        <v>2148</v>
      </c>
      <c r="E1076" s="52"/>
    </row>
    <row r="1077" spans="1:5" ht="16.5" thickBot="1">
      <c r="A1077" s="66" t="s">
        <v>133</v>
      </c>
      <c r="B1077" s="66">
        <v>573</v>
      </c>
      <c r="C1077" s="52" t="s">
        <v>1161</v>
      </c>
      <c r="D1077" s="69" t="s">
        <v>2148</v>
      </c>
      <c r="E1077" s="52"/>
    </row>
    <row r="1078" spans="1:5" ht="16.5" thickBot="1">
      <c r="A1078" s="67" t="s">
        <v>133</v>
      </c>
      <c r="B1078" s="67">
        <v>574</v>
      </c>
      <c r="C1078" s="52" t="s">
        <v>1162</v>
      </c>
      <c r="D1078" s="69" t="s">
        <v>2148</v>
      </c>
      <c r="E1078" s="52"/>
    </row>
    <row r="1079" spans="1:5" ht="16.5" thickBot="1">
      <c r="A1079" s="66" t="s">
        <v>133</v>
      </c>
      <c r="B1079" s="66">
        <v>576</v>
      </c>
      <c r="C1079" s="52" t="s">
        <v>1163</v>
      </c>
      <c r="D1079" s="69" t="s">
        <v>2148</v>
      </c>
      <c r="E1079" s="52"/>
    </row>
    <row r="1080" spans="1:5" ht="16.5" thickBot="1">
      <c r="A1080" s="67" t="s">
        <v>133</v>
      </c>
      <c r="B1080" s="67">
        <v>577</v>
      </c>
      <c r="C1080" s="52" t="s">
        <v>1164</v>
      </c>
      <c r="D1080" s="69" t="s">
        <v>2148</v>
      </c>
      <c r="E1080" s="52"/>
    </row>
    <row r="1081" spans="1:5" ht="16.5" thickBot="1">
      <c r="A1081" s="66" t="s">
        <v>133</v>
      </c>
      <c r="B1081" s="66">
        <v>580</v>
      </c>
      <c r="C1081" s="52" t="s">
        <v>1165</v>
      </c>
      <c r="D1081" s="69" t="s">
        <v>2137</v>
      </c>
      <c r="E1081" s="52"/>
    </row>
    <row r="1082" spans="1:5" ht="16.5" thickBot="1">
      <c r="A1082" s="67" t="s">
        <v>133</v>
      </c>
      <c r="B1082" s="67">
        <v>581</v>
      </c>
      <c r="C1082" s="52" t="s">
        <v>1166</v>
      </c>
      <c r="D1082" s="69" t="s">
        <v>2221</v>
      </c>
      <c r="E1082" s="52"/>
    </row>
    <row r="1083" spans="1:5" ht="16.5" thickBot="1">
      <c r="A1083" s="66" t="s">
        <v>133</v>
      </c>
      <c r="B1083" s="66">
        <v>582</v>
      </c>
      <c r="C1083" s="52" t="s">
        <v>1167</v>
      </c>
      <c r="D1083" s="69" t="s">
        <v>2222</v>
      </c>
      <c r="E1083" s="52"/>
    </row>
    <row r="1084" spans="1:5" ht="16.5" thickBot="1">
      <c r="A1084" s="67" t="s">
        <v>133</v>
      </c>
      <c r="B1084" s="67">
        <v>583</v>
      </c>
      <c r="C1084" s="52" t="s">
        <v>1168</v>
      </c>
      <c r="D1084" s="69" t="s">
        <v>2223</v>
      </c>
      <c r="E1084" s="52"/>
    </row>
    <row r="1085" spans="1:5" ht="16.5" thickBot="1">
      <c r="A1085" s="66" t="s">
        <v>133</v>
      </c>
      <c r="B1085" s="66">
        <v>585</v>
      </c>
      <c r="C1085" s="52" t="s">
        <v>1169</v>
      </c>
      <c r="D1085" s="69" t="s">
        <v>2954</v>
      </c>
      <c r="E1085" s="52"/>
    </row>
    <row r="1086" spans="1:5" ht="16.5" thickBot="1">
      <c r="A1086" s="67" t="s">
        <v>133</v>
      </c>
      <c r="B1086" s="67">
        <v>589</v>
      </c>
      <c r="C1086" s="52" t="s">
        <v>1170</v>
      </c>
      <c r="D1086" s="69" t="s">
        <v>2948</v>
      </c>
      <c r="E1086" s="52"/>
    </row>
    <row r="1087" spans="1:5" ht="16.5" thickBot="1">
      <c r="A1087" s="66" t="s">
        <v>133</v>
      </c>
      <c r="B1087" s="66">
        <v>590</v>
      </c>
      <c r="C1087" s="52" t="s">
        <v>1171</v>
      </c>
      <c r="D1087" s="69" t="s">
        <v>2224</v>
      </c>
      <c r="E1087" s="52"/>
    </row>
    <row r="1088" spans="1:5" ht="16.5" thickBot="1">
      <c r="A1088" s="67" t="s">
        <v>133</v>
      </c>
      <c r="B1088" s="67">
        <v>591</v>
      </c>
      <c r="C1088" s="52" t="s">
        <v>1172</v>
      </c>
      <c r="D1088" s="69" t="s">
        <v>2955</v>
      </c>
      <c r="E1088" s="52"/>
    </row>
    <row r="1089" spans="1:5" ht="16.5" thickBot="1">
      <c r="A1089" s="66" t="s">
        <v>133</v>
      </c>
      <c r="B1089" s="66">
        <v>592</v>
      </c>
      <c r="C1089" s="52" t="s">
        <v>1173</v>
      </c>
      <c r="D1089" s="69" t="s">
        <v>2956</v>
      </c>
      <c r="E1089" s="52"/>
    </row>
    <row r="1090" spans="1:5" ht="16.5" thickBot="1">
      <c r="A1090" s="67" t="s">
        <v>133</v>
      </c>
      <c r="B1090" s="67">
        <v>593</v>
      </c>
      <c r="C1090" s="52" t="s">
        <v>1174</v>
      </c>
      <c r="D1090" s="69" t="s">
        <v>2225</v>
      </c>
      <c r="E1090" s="52"/>
    </row>
    <row r="1091" spans="1:5" ht="16.5" thickBot="1">
      <c r="A1091" s="66" t="s">
        <v>133</v>
      </c>
      <c r="B1091" s="66">
        <v>594</v>
      </c>
      <c r="C1091" s="52" t="s">
        <v>3108</v>
      </c>
      <c r="D1091" s="69" t="s">
        <v>2226</v>
      </c>
      <c r="E1091" s="52"/>
    </row>
    <row r="1092" spans="1:5" ht="16.5" thickBot="1">
      <c r="A1092" s="67" t="s">
        <v>133</v>
      </c>
      <c r="B1092" s="67">
        <v>596</v>
      </c>
      <c r="C1092" s="52" t="s">
        <v>1175</v>
      </c>
      <c r="D1092" s="69" t="s">
        <v>2137</v>
      </c>
      <c r="E1092" s="52"/>
    </row>
    <row r="1093" spans="1:5" ht="16.5" thickBot="1">
      <c r="A1093" s="66" t="s">
        <v>133</v>
      </c>
      <c r="B1093" s="66">
        <v>597</v>
      </c>
      <c r="C1093" s="52" t="s">
        <v>1176</v>
      </c>
      <c r="D1093" s="69" t="s">
        <v>2957</v>
      </c>
      <c r="E1093" s="52"/>
    </row>
    <row r="1094" spans="1:5" ht="16.5" thickBot="1">
      <c r="A1094" s="67" t="s">
        <v>133</v>
      </c>
      <c r="B1094" s="67">
        <v>600</v>
      </c>
      <c r="C1094" s="52" t="s">
        <v>1177</v>
      </c>
      <c r="D1094" s="69" t="s">
        <v>2154</v>
      </c>
      <c r="E1094" s="52"/>
    </row>
    <row r="1095" spans="1:5" ht="16.5" thickBot="1">
      <c r="A1095" s="66" t="s">
        <v>133</v>
      </c>
      <c r="B1095" s="66">
        <v>604</v>
      </c>
      <c r="C1095" s="52" t="s">
        <v>1178</v>
      </c>
      <c r="D1095" s="69" t="s">
        <v>2227</v>
      </c>
      <c r="E1095" s="52"/>
    </row>
    <row r="1096" spans="1:5" ht="16.5" thickBot="1">
      <c r="A1096" s="67" t="s">
        <v>133</v>
      </c>
      <c r="B1096" s="67">
        <v>612</v>
      </c>
      <c r="C1096" s="52" t="s">
        <v>3109</v>
      </c>
      <c r="D1096" s="69" t="s">
        <v>2204</v>
      </c>
      <c r="E1096" s="52"/>
    </row>
    <row r="1097" spans="1:5" ht="16.5" thickBot="1">
      <c r="A1097" s="66" t="s">
        <v>133</v>
      </c>
      <c r="B1097" s="66">
        <v>614</v>
      </c>
      <c r="C1097" s="52" t="s">
        <v>3110</v>
      </c>
      <c r="D1097" s="69" t="s">
        <v>2228</v>
      </c>
      <c r="E1097" s="52"/>
    </row>
    <row r="1098" spans="1:5" ht="16.5" thickBot="1">
      <c r="A1098" s="67" t="s">
        <v>133</v>
      </c>
      <c r="B1098" s="67">
        <v>615</v>
      </c>
      <c r="C1098" s="52" t="s">
        <v>1179</v>
      </c>
      <c r="D1098" s="69" t="s">
        <v>2229</v>
      </c>
      <c r="E1098" s="52"/>
    </row>
    <row r="1099" spans="1:5" ht="16.5" thickBot="1">
      <c r="A1099" s="66" t="s">
        <v>133</v>
      </c>
      <c r="B1099" s="66">
        <v>616</v>
      </c>
      <c r="C1099" s="52" t="s">
        <v>1180</v>
      </c>
      <c r="D1099" s="69" t="s">
        <v>2958</v>
      </c>
      <c r="E1099" s="52"/>
    </row>
    <row r="1100" spans="1:5" ht="16.5" thickBot="1">
      <c r="A1100" s="67" t="s">
        <v>133</v>
      </c>
      <c r="B1100" s="67">
        <v>617</v>
      </c>
      <c r="C1100" s="52" t="s">
        <v>1181</v>
      </c>
      <c r="D1100" s="69" t="s">
        <v>2204</v>
      </c>
      <c r="E1100" s="52"/>
    </row>
    <row r="1101" spans="1:5" ht="16.5" thickBot="1">
      <c r="A1101" s="66" t="s">
        <v>133</v>
      </c>
      <c r="B1101" s="66">
        <v>618</v>
      </c>
      <c r="C1101" s="52" t="s">
        <v>1182</v>
      </c>
      <c r="D1101" s="69" t="s">
        <v>2228</v>
      </c>
      <c r="E1101" s="52"/>
    </row>
    <row r="1102" spans="1:5" ht="16.5" thickBot="1">
      <c r="A1102" s="67" t="s">
        <v>133</v>
      </c>
      <c r="B1102" s="67">
        <v>619</v>
      </c>
      <c r="C1102" s="52" t="s">
        <v>1183</v>
      </c>
      <c r="D1102" s="69" t="s">
        <v>2230</v>
      </c>
      <c r="E1102" s="52"/>
    </row>
    <row r="1103" spans="1:5" ht="16.5" thickBot="1">
      <c r="A1103" s="66" t="s">
        <v>133</v>
      </c>
      <c r="B1103" s="66">
        <v>620</v>
      </c>
      <c r="C1103" s="52" t="s">
        <v>3111</v>
      </c>
      <c r="D1103" s="69" t="s">
        <v>2230</v>
      </c>
      <c r="E1103" s="52"/>
    </row>
    <row r="1104" spans="1:5" ht="16.5" thickBot="1">
      <c r="A1104" s="67" t="s">
        <v>133</v>
      </c>
      <c r="B1104" s="67">
        <v>621</v>
      </c>
      <c r="C1104" s="52" t="s">
        <v>1184</v>
      </c>
      <c r="D1104" s="69" t="s">
        <v>2231</v>
      </c>
      <c r="E1104" s="52"/>
    </row>
    <row r="1105" spans="1:5" ht="16.5" thickBot="1">
      <c r="A1105" s="66" t="s">
        <v>133</v>
      </c>
      <c r="B1105" s="66">
        <v>622</v>
      </c>
      <c r="C1105" s="52" t="s">
        <v>1185</v>
      </c>
      <c r="D1105" s="69" t="s">
        <v>2959</v>
      </c>
      <c r="E1105" s="52"/>
    </row>
    <row r="1106" spans="1:5" ht="16.5" thickBot="1">
      <c r="A1106" s="67" t="s">
        <v>133</v>
      </c>
      <c r="B1106" s="67">
        <v>623</v>
      </c>
      <c r="C1106" s="52" t="s">
        <v>1186</v>
      </c>
      <c r="D1106" s="69" t="s">
        <v>2230</v>
      </c>
      <c r="E1106" s="52"/>
    </row>
    <row r="1107" spans="1:5" ht="16.5" thickBot="1">
      <c r="A1107" s="66" t="s">
        <v>133</v>
      </c>
      <c r="B1107" s="66">
        <v>624</v>
      </c>
      <c r="C1107" s="52" t="s">
        <v>1187</v>
      </c>
      <c r="D1107" s="69" t="s">
        <v>2230</v>
      </c>
      <c r="E1107" s="52"/>
    </row>
    <row r="1108" spans="1:5" ht="16.5" thickBot="1">
      <c r="A1108" s="67" t="s">
        <v>133</v>
      </c>
      <c r="B1108" s="67">
        <v>626</v>
      </c>
      <c r="C1108" s="52" t="s">
        <v>1188</v>
      </c>
      <c r="D1108" s="69" t="s">
        <v>2959</v>
      </c>
      <c r="E1108" s="52"/>
    </row>
    <row r="1109" spans="1:5" ht="16.5" thickBot="1">
      <c r="A1109" s="66" t="s">
        <v>133</v>
      </c>
      <c r="B1109" s="66">
        <v>627</v>
      </c>
      <c r="C1109" s="52" t="s">
        <v>1189</v>
      </c>
      <c r="D1109" s="69" t="s">
        <v>2232</v>
      </c>
      <c r="E1109" s="52"/>
    </row>
    <row r="1110" spans="1:5" ht="16.5" thickBot="1">
      <c r="A1110" s="67" t="s">
        <v>133</v>
      </c>
      <c r="B1110" s="67">
        <v>628</v>
      </c>
      <c r="C1110" s="52" t="s">
        <v>1190</v>
      </c>
      <c r="D1110" s="69" t="s">
        <v>2230</v>
      </c>
      <c r="E1110" s="52"/>
    </row>
    <row r="1111" spans="1:5" ht="16.5" thickBot="1">
      <c r="A1111" s="66" t="s">
        <v>133</v>
      </c>
      <c r="B1111" s="66">
        <v>629</v>
      </c>
      <c r="C1111" s="52" t="s">
        <v>1191</v>
      </c>
      <c r="D1111" s="69" t="s">
        <v>2230</v>
      </c>
      <c r="E1111" s="52"/>
    </row>
    <row r="1112" spans="1:5" ht="16.5" thickBot="1">
      <c r="A1112" s="67" t="s">
        <v>133</v>
      </c>
      <c r="B1112" s="67">
        <v>630</v>
      </c>
      <c r="C1112" s="52" t="s">
        <v>1192</v>
      </c>
      <c r="D1112" s="69" t="s">
        <v>2230</v>
      </c>
      <c r="E1112" s="52"/>
    </row>
    <row r="1113" spans="1:5" ht="16.5" thickBot="1">
      <c r="A1113" s="66" t="s">
        <v>133</v>
      </c>
      <c r="B1113" s="66">
        <v>631</v>
      </c>
      <c r="C1113" s="52" t="s">
        <v>1193</v>
      </c>
      <c r="D1113" s="69" t="s">
        <v>2959</v>
      </c>
      <c r="E1113" s="52"/>
    </row>
    <row r="1114" spans="1:5" ht="16.5" thickBot="1">
      <c r="A1114" s="67" t="s">
        <v>133</v>
      </c>
      <c r="B1114" s="67">
        <v>632</v>
      </c>
      <c r="C1114" s="52" t="s">
        <v>1194</v>
      </c>
      <c r="D1114" s="69" t="s">
        <v>2230</v>
      </c>
      <c r="E1114" s="52"/>
    </row>
    <row r="1115" spans="1:5" ht="16.5" thickBot="1">
      <c r="A1115" s="66" t="s">
        <v>133</v>
      </c>
      <c r="B1115" s="66">
        <v>633</v>
      </c>
      <c r="C1115" s="52" t="s">
        <v>1195</v>
      </c>
      <c r="D1115" s="69" t="s">
        <v>2233</v>
      </c>
      <c r="E1115" s="52"/>
    </row>
    <row r="1116" spans="1:5" ht="16.5" thickBot="1">
      <c r="A1116" s="67" t="s">
        <v>133</v>
      </c>
      <c r="B1116" s="67">
        <v>634</v>
      </c>
      <c r="C1116" s="52" t="s">
        <v>1196</v>
      </c>
      <c r="D1116" s="69" t="s">
        <v>2230</v>
      </c>
      <c r="E1116" s="52"/>
    </row>
    <row r="1117" spans="1:5" ht="16.5" thickBot="1">
      <c r="A1117" s="66" t="s">
        <v>133</v>
      </c>
      <c r="B1117" s="66">
        <v>635</v>
      </c>
      <c r="C1117" s="52" t="s">
        <v>1197</v>
      </c>
      <c r="D1117" s="69" t="s">
        <v>2230</v>
      </c>
      <c r="E1117" s="52"/>
    </row>
    <row r="1118" spans="1:5" ht="16.5" thickBot="1">
      <c r="A1118" s="67" t="s">
        <v>133</v>
      </c>
      <c r="B1118" s="67">
        <v>636</v>
      </c>
      <c r="C1118" s="52" t="s">
        <v>1198</v>
      </c>
      <c r="D1118" s="69" t="s">
        <v>2230</v>
      </c>
      <c r="E1118" s="52"/>
    </row>
    <row r="1119" spans="1:5" ht="16.5" thickBot="1">
      <c r="A1119" s="66" t="s">
        <v>133</v>
      </c>
      <c r="B1119" s="66">
        <v>637</v>
      </c>
      <c r="C1119" s="52" t="s">
        <v>1199</v>
      </c>
      <c r="D1119" s="69" t="s">
        <v>2230</v>
      </c>
      <c r="E1119" s="52"/>
    </row>
    <row r="1120" spans="1:5" ht="16.5" thickBot="1">
      <c r="A1120" s="67" t="s">
        <v>133</v>
      </c>
      <c r="B1120" s="67">
        <v>638</v>
      </c>
      <c r="C1120" s="52" t="s">
        <v>1200</v>
      </c>
      <c r="D1120" s="69" t="s">
        <v>2234</v>
      </c>
      <c r="E1120" s="52"/>
    </row>
    <row r="1121" spans="1:5" ht="16.5" thickBot="1">
      <c r="A1121" s="66" t="s">
        <v>133</v>
      </c>
      <c r="B1121" s="66">
        <v>639</v>
      </c>
      <c r="C1121" s="52" t="s">
        <v>1201</v>
      </c>
      <c r="D1121" s="69" t="s">
        <v>2960</v>
      </c>
      <c r="E1121" s="52"/>
    </row>
    <row r="1122" spans="1:5" ht="16.5" thickBot="1">
      <c r="A1122" s="67" t="s">
        <v>133</v>
      </c>
      <c r="B1122" s="67">
        <v>640</v>
      </c>
      <c r="C1122" s="52" t="s">
        <v>1202</v>
      </c>
      <c r="D1122" s="69" t="s">
        <v>2234</v>
      </c>
      <c r="E1122" s="52"/>
    </row>
    <row r="1123" spans="1:5" ht="16.5" thickBot="1">
      <c r="A1123" s="66" t="s">
        <v>133</v>
      </c>
      <c r="B1123" s="66">
        <v>641</v>
      </c>
      <c r="C1123" s="52" t="s">
        <v>1203</v>
      </c>
      <c r="D1123" s="69" t="s">
        <v>2234</v>
      </c>
      <c r="E1123" s="52"/>
    </row>
    <row r="1124" spans="1:5" ht="16.5" thickBot="1">
      <c r="A1124" s="67" t="s">
        <v>133</v>
      </c>
      <c r="B1124" s="67">
        <v>642</v>
      </c>
      <c r="C1124" s="52" t="s">
        <v>1204</v>
      </c>
      <c r="D1124" s="69" t="s">
        <v>2234</v>
      </c>
      <c r="E1124" s="52"/>
    </row>
    <row r="1125" spans="1:5" ht="16.5" thickBot="1">
      <c r="A1125" s="66" t="s">
        <v>133</v>
      </c>
      <c r="B1125" s="66">
        <v>643</v>
      </c>
      <c r="C1125" s="52" t="s">
        <v>1205</v>
      </c>
      <c r="D1125" s="69" t="s">
        <v>2234</v>
      </c>
      <c r="E1125" s="52"/>
    </row>
    <row r="1126" spans="1:5" ht="16.5" thickBot="1">
      <c r="A1126" s="67" t="s">
        <v>133</v>
      </c>
      <c r="B1126" s="67">
        <v>644</v>
      </c>
      <c r="C1126" s="52" t="s">
        <v>1206</v>
      </c>
      <c r="D1126" s="69" t="s">
        <v>2234</v>
      </c>
      <c r="E1126" s="52"/>
    </row>
    <row r="1127" spans="1:5" ht="16.5" thickBot="1">
      <c r="A1127" s="66" t="s">
        <v>133</v>
      </c>
      <c r="B1127" s="66">
        <v>645</v>
      </c>
      <c r="C1127" s="52" t="s">
        <v>1207</v>
      </c>
      <c r="D1127" s="69" t="s">
        <v>2234</v>
      </c>
      <c r="E1127" s="52"/>
    </row>
    <row r="1128" spans="1:5" ht="16.5" thickBot="1">
      <c r="A1128" s="67" t="s">
        <v>133</v>
      </c>
      <c r="B1128" s="67">
        <v>646</v>
      </c>
      <c r="C1128" s="52" t="s">
        <v>1208</v>
      </c>
      <c r="D1128" s="69" t="s">
        <v>2234</v>
      </c>
      <c r="E1128" s="52"/>
    </row>
    <row r="1129" spans="1:5" ht="16.5" thickBot="1">
      <c r="A1129" s="66" t="s">
        <v>133</v>
      </c>
      <c r="B1129" s="66">
        <v>647</v>
      </c>
      <c r="C1129" s="52" t="s">
        <v>1209</v>
      </c>
      <c r="D1129" s="69" t="s">
        <v>2235</v>
      </c>
      <c r="E1129" s="52"/>
    </row>
    <row r="1130" spans="1:5" ht="16.5" thickBot="1">
      <c r="A1130" s="67" t="s">
        <v>133</v>
      </c>
      <c r="B1130" s="67">
        <v>648</v>
      </c>
      <c r="C1130" s="52" t="s">
        <v>1210</v>
      </c>
      <c r="D1130" s="69" t="s">
        <v>2230</v>
      </c>
      <c r="E1130" s="52"/>
    </row>
    <row r="1131" spans="1:5" ht="16.5" thickBot="1">
      <c r="A1131" s="66" t="s">
        <v>133</v>
      </c>
      <c r="B1131" s="66">
        <v>649</v>
      </c>
      <c r="C1131" s="52" t="s">
        <v>1211</v>
      </c>
      <c r="D1131" s="69" t="s">
        <v>2230</v>
      </c>
      <c r="E1131" s="52"/>
    </row>
    <row r="1132" spans="1:5" ht="16.5" thickBot="1">
      <c r="A1132" s="67" t="s">
        <v>133</v>
      </c>
      <c r="B1132" s="67">
        <v>652</v>
      </c>
      <c r="C1132" s="52" t="s">
        <v>1212</v>
      </c>
      <c r="D1132" s="69" t="s">
        <v>2233</v>
      </c>
      <c r="E1132" s="52"/>
    </row>
    <row r="1133" spans="1:5" ht="16.5" thickBot="1">
      <c r="A1133" s="66" t="s">
        <v>133</v>
      </c>
      <c r="B1133" s="66">
        <v>653</v>
      </c>
      <c r="C1133" s="52" t="s">
        <v>1213</v>
      </c>
      <c r="D1133" s="69" t="s">
        <v>2234</v>
      </c>
      <c r="E1133" s="52"/>
    </row>
    <row r="1134" spans="1:5" ht="16.5" thickBot="1">
      <c r="A1134" s="67" t="s">
        <v>133</v>
      </c>
      <c r="B1134" s="67">
        <v>654</v>
      </c>
      <c r="C1134" s="52" t="s">
        <v>1214</v>
      </c>
      <c r="D1134" s="69" t="s">
        <v>2234</v>
      </c>
      <c r="E1134" s="52"/>
    </row>
    <row r="1135" spans="1:5" ht="16.5" thickBot="1">
      <c r="A1135" s="66" t="s">
        <v>133</v>
      </c>
      <c r="B1135" s="66">
        <v>655</v>
      </c>
      <c r="C1135" s="52" t="s">
        <v>1215</v>
      </c>
      <c r="D1135" s="69" t="s">
        <v>2230</v>
      </c>
      <c r="E1135" s="52"/>
    </row>
    <row r="1136" spans="1:5" ht="16.5" thickBot="1">
      <c r="A1136" s="67" t="s">
        <v>133</v>
      </c>
      <c r="B1136" s="67">
        <v>657</v>
      </c>
      <c r="C1136" s="52" t="s">
        <v>1216</v>
      </c>
      <c r="D1136" s="69" t="s">
        <v>2236</v>
      </c>
      <c r="E1136" s="52"/>
    </row>
    <row r="1137" spans="1:5" ht="16.5" thickBot="1">
      <c r="A1137" s="66" t="s">
        <v>133</v>
      </c>
      <c r="B1137" s="66">
        <v>658</v>
      </c>
      <c r="C1137" s="52" t="s">
        <v>1217</v>
      </c>
      <c r="D1137" s="69" t="s">
        <v>2234</v>
      </c>
      <c r="E1137" s="52"/>
    </row>
    <row r="1138" spans="1:5" ht="16.5" thickBot="1">
      <c r="A1138" s="67" t="s">
        <v>133</v>
      </c>
      <c r="B1138" s="67">
        <v>660</v>
      </c>
      <c r="C1138" s="52" t="s">
        <v>1218</v>
      </c>
      <c r="D1138" s="69" t="s">
        <v>2237</v>
      </c>
      <c r="E1138" s="52"/>
    </row>
    <row r="1139" spans="1:5" ht="16.5" thickBot="1">
      <c r="A1139" s="66" t="s">
        <v>133</v>
      </c>
      <c r="B1139" s="66">
        <v>664</v>
      </c>
      <c r="C1139" s="52" t="s">
        <v>1219</v>
      </c>
      <c r="D1139" s="69" t="s">
        <v>2234</v>
      </c>
      <c r="E1139" s="52"/>
    </row>
    <row r="1140" spans="1:5" ht="16.5" thickBot="1">
      <c r="A1140" s="67" t="s">
        <v>133</v>
      </c>
      <c r="B1140" s="67">
        <v>665</v>
      </c>
      <c r="C1140" s="52" t="s">
        <v>1220</v>
      </c>
      <c r="D1140" s="69" t="s">
        <v>2234</v>
      </c>
      <c r="E1140" s="52"/>
    </row>
    <row r="1141" spans="1:5" ht="16.5" thickBot="1">
      <c r="A1141" s="66" t="s">
        <v>133</v>
      </c>
      <c r="B1141" s="66">
        <v>667</v>
      </c>
      <c r="C1141" s="52" t="s">
        <v>1221</v>
      </c>
      <c r="D1141" s="69" t="s">
        <v>2238</v>
      </c>
      <c r="E1141" s="52"/>
    </row>
    <row r="1142" spans="1:5" ht="16.5" thickBot="1">
      <c r="A1142" s="67" t="s">
        <v>133</v>
      </c>
      <c r="B1142" s="67">
        <v>669</v>
      </c>
      <c r="C1142" s="52" t="s">
        <v>1222</v>
      </c>
      <c r="D1142" s="69" t="s">
        <v>2149</v>
      </c>
      <c r="E1142" s="52"/>
    </row>
    <row r="1143" spans="1:5" ht="16.5" thickBot="1">
      <c r="A1143" s="66" t="s">
        <v>133</v>
      </c>
      <c r="B1143" s="66">
        <v>670</v>
      </c>
      <c r="C1143" s="52" t="s">
        <v>1223</v>
      </c>
      <c r="D1143" s="69" t="s">
        <v>2961</v>
      </c>
      <c r="E1143" s="52"/>
    </row>
    <row r="1144" spans="1:5" ht="16.5" thickBot="1">
      <c r="A1144" s="67" t="s">
        <v>133</v>
      </c>
      <c r="B1144" s="67">
        <v>673</v>
      </c>
      <c r="C1144" s="52" t="s">
        <v>1224</v>
      </c>
      <c r="D1144" s="69" t="s">
        <v>2239</v>
      </c>
      <c r="E1144" s="52"/>
    </row>
    <row r="1145" spans="1:5" ht="16.5" thickBot="1">
      <c r="A1145" s="66" t="s">
        <v>133</v>
      </c>
      <c r="B1145" s="66">
        <v>674</v>
      </c>
      <c r="C1145" s="52" t="s">
        <v>1225</v>
      </c>
      <c r="D1145" s="69" t="s">
        <v>2230</v>
      </c>
      <c r="E1145" s="52"/>
    </row>
    <row r="1146" spans="1:5" ht="16.5" thickBot="1">
      <c r="A1146" s="67" t="s">
        <v>133</v>
      </c>
      <c r="B1146" s="67">
        <v>688</v>
      </c>
      <c r="C1146" s="52" t="s">
        <v>1226</v>
      </c>
      <c r="D1146" s="69" t="s">
        <v>2960</v>
      </c>
      <c r="E1146" s="52"/>
    </row>
    <row r="1147" spans="1:5" ht="16.5" thickBot="1">
      <c r="A1147" s="66" t="s">
        <v>133</v>
      </c>
      <c r="B1147" s="66">
        <v>689</v>
      </c>
      <c r="C1147" s="52" t="s">
        <v>1227</v>
      </c>
      <c r="D1147" s="69" t="s">
        <v>2239</v>
      </c>
      <c r="E1147" s="52"/>
    </row>
    <row r="1148" spans="1:5" ht="16.5" thickBot="1">
      <c r="A1148" s="67" t="s">
        <v>133</v>
      </c>
      <c r="B1148" s="67">
        <v>708</v>
      </c>
      <c r="C1148" s="52" t="s">
        <v>1228</v>
      </c>
      <c r="D1148" s="69" t="s">
        <v>2240</v>
      </c>
      <c r="E1148" s="52"/>
    </row>
    <row r="1149" spans="1:5" ht="16.5" thickBot="1">
      <c r="A1149" s="66" t="s">
        <v>133</v>
      </c>
      <c r="B1149" s="66">
        <v>709</v>
      </c>
      <c r="C1149" s="52" t="s">
        <v>3112</v>
      </c>
      <c r="D1149" s="69" t="s">
        <v>2240</v>
      </c>
      <c r="E1149" s="52"/>
    </row>
    <row r="1150" spans="1:5" ht="16.5" thickBot="1">
      <c r="A1150" s="67" t="s">
        <v>133</v>
      </c>
      <c r="B1150" s="67">
        <v>722</v>
      </c>
      <c r="C1150" s="52" t="s">
        <v>3113</v>
      </c>
      <c r="D1150" s="69" t="s">
        <v>2241</v>
      </c>
      <c r="E1150" s="52"/>
    </row>
    <row r="1151" spans="1:5" ht="16.5" thickBot="1">
      <c r="A1151" s="66" t="s">
        <v>133</v>
      </c>
      <c r="B1151" s="66">
        <v>723</v>
      </c>
      <c r="C1151" s="52" t="s">
        <v>3114</v>
      </c>
      <c r="D1151" s="69" t="s">
        <v>2163</v>
      </c>
      <c r="E1151" s="52"/>
    </row>
    <row r="1152" spans="1:5" ht="16.5" thickBot="1">
      <c r="A1152" s="67" t="s">
        <v>133</v>
      </c>
      <c r="B1152" s="67">
        <v>724</v>
      </c>
      <c r="C1152" s="52" t="s">
        <v>3115</v>
      </c>
      <c r="D1152" s="69" t="s">
        <v>2240</v>
      </c>
      <c r="E1152" s="52"/>
    </row>
    <row r="1153" spans="1:5" ht="16.5" thickBot="1">
      <c r="A1153" s="66" t="s">
        <v>133</v>
      </c>
      <c r="B1153" s="66">
        <v>726</v>
      </c>
      <c r="C1153" s="52" t="s">
        <v>3116</v>
      </c>
      <c r="D1153" s="69" t="s">
        <v>2242</v>
      </c>
      <c r="E1153" s="52"/>
    </row>
    <row r="1154" spans="1:5" ht="16.5" thickBot="1">
      <c r="A1154" s="67" t="s">
        <v>133</v>
      </c>
      <c r="B1154" s="67">
        <v>727</v>
      </c>
      <c r="C1154" s="52" t="s">
        <v>3117</v>
      </c>
      <c r="D1154" s="69" t="s">
        <v>2243</v>
      </c>
      <c r="E1154" s="52"/>
    </row>
    <row r="1155" spans="1:5" ht="16.5" thickBot="1">
      <c r="A1155" s="66" t="s">
        <v>133</v>
      </c>
      <c r="B1155" s="66">
        <v>728</v>
      </c>
      <c r="C1155" s="52" t="s">
        <v>3118</v>
      </c>
      <c r="D1155" s="69" t="s">
        <v>2244</v>
      </c>
      <c r="E1155" s="52"/>
    </row>
    <row r="1156" spans="1:5" ht="16.5" thickBot="1">
      <c r="A1156" s="67" t="s">
        <v>133</v>
      </c>
      <c r="B1156" s="67">
        <v>729</v>
      </c>
      <c r="C1156" s="52" t="s">
        <v>3119</v>
      </c>
      <c r="D1156" s="69" t="s">
        <v>2245</v>
      </c>
      <c r="E1156" s="52"/>
    </row>
    <row r="1157" spans="1:5" ht="16.5" thickBot="1">
      <c r="A1157" s="66" t="s">
        <v>133</v>
      </c>
      <c r="B1157" s="66">
        <v>730</v>
      </c>
      <c r="C1157" s="52" t="s">
        <v>3120</v>
      </c>
      <c r="D1157" s="69" t="s">
        <v>2246</v>
      </c>
      <c r="E1157" s="52"/>
    </row>
    <row r="1158" spans="1:5" ht="16.5" thickBot="1">
      <c r="A1158" s="67" t="s">
        <v>133</v>
      </c>
      <c r="B1158" s="67">
        <v>731</v>
      </c>
      <c r="C1158" s="52" t="s">
        <v>3121</v>
      </c>
      <c r="D1158" s="69" t="s">
        <v>2213</v>
      </c>
      <c r="E1158" s="52"/>
    </row>
    <row r="1159" spans="1:5" ht="16.5" thickBot="1">
      <c r="A1159" s="66" t="s">
        <v>133</v>
      </c>
      <c r="B1159" s="66">
        <v>732</v>
      </c>
      <c r="C1159" s="52" t="s">
        <v>3122</v>
      </c>
      <c r="D1159" s="69" t="s">
        <v>2247</v>
      </c>
      <c r="E1159" s="52"/>
    </row>
    <row r="1160" spans="1:5" ht="16.5" thickBot="1">
      <c r="A1160" s="67" t="s">
        <v>133</v>
      </c>
      <c r="B1160" s="67">
        <v>733</v>
      </c>
      <c r="C1160" s="52" t="s">
        <v>3123</v>
      </c>
      <c r="D1160" s="69" t="s">
        <v>2248</v>
      </c>
      <c r="E1160" s="52"/>
    </row>
    <row r="1161" spans="1:5" ht="16.5" thickBot="1">
      <c r="A1161" s="66" t="s">
        <v>133</v>
      </c>
      <c r="B1161" s="66">
        <v>734</v>
      </c>
      <c r="C1161" s="52" t="s">
        <v>3124</v>
      </c>
      <c r="D1161" s="69" t="s">
        <v>2962</v>
      </c>
      <c r="E1161" s="52"/>
    </row>
    <row r="1162" spans="1:5" ht="16.5" thickBot="1">
      <c r="A1162" s="67" t="s">
        <v>133</v>
      </c>
      <c r="B1162" s="67">
        <v>751</v>
      </c>
      <c r="C1162" s="52" t="s">
        <v>3125</v>
      </c>
      <c r="D1162" s="69" t="s">
        <v>2148</v>
      </c>
      <c r="E1162" s="52"/>
    </row>
    <row r="1163" spans="1:5" ht="16.5" thickBot="1">
      <c r="A1163" s="66" t="s">
        <v>133</v>
      </c>
      <c r="B1163" s="66">
        <v>781</v>
      </c>
      <c r="C1163" s="52" t="s">
        <v>3126</v>
      </c>
      <c r="D1163" s="69" t="s">
        <v>2239</v>
      </c>
      <c r="E1163" s="52"/>
    </row>
    <row r="1164" spans="1:5" ht="16.5" thickBot="1">
      <c r="A1164" s="67" t="s">
        <v>133</v>
      </c>
      <c r="B1164" s="67">
        <v>904</v>
      </c>
      <c r="C1164" s="52" t="s">
        <v>1229</v>
      </c>
      <c r="D1164" s="69" t="s">
        <v>2958</v>
      </c>
      <c r="E1164" s="52"/>
    </row>
    <row r="1165" spans="1:5" ht="16.5" thickBot="1">
      <c r="A1165" s="66" t="s">
        <v>133</v>
      </c>
      <c r="B1165" s="66">
        <v>905</v>
      </c>
      <c r="C1165" s="52" t="s">
        <v>3127</v>
      </c>
      <c r="D1165" s="69" t="s">
        <v>2234</v>
      </c>
      <c r="E1165" s="52"/>
    </row>
    <row r="1166" spans="1:5" ht="16.5" thickBot="1">
      <c r="A1166" s="67" t="s">
        <v>133</v>
      </c>
      <c r="B1166" s="67">
        <v>906</v>
      </c>
      <c r="C1166" s="52" t="s">
        <v>3128</v>
      </c>
      <c r="D1166" s="69" t="s">
        <v>2230</v>
      </c>
      <c r="E1166" s="52"/>
    </row>
    <row r="1167" spans="1:5" ht="16.5" thickBot="1">
      <c r="A1167" s="66" t="s">
        <v>133</v>
      </c>
      <c r="B1167" s="66">
        <v>907</v>
      </c>
      <c r="C1167" s="52" t="s">
        <v>3129</v>
      </c>
      <c r="D1167" s="69" t="s">
        <v>2230</v>
      </c>
      <c r="E1167" s="52"/>
    </row>
    <row r="1168" spans="1:5" ht="16.5" thickBot="1">
      <c r="A1168" s="67" t="s">
        <v>133</v>
      </c>
      <c r="B1168" s="67">
        <v>908</v>
      </c>
      <c r="C1168" s="52" t="s">
        <v>3130</v>
      </c>
      <c r="D1168" s="69" t="s">
        <v>2961</v>
      </c>
      <c r="E1168" s="52"/>
    </row>
    <row r="1169" spans="1:5" ht="16.5" thickBot="1">
      <c r="A1169" s="66" t="s">
        <v>133</v>
      </c>
      <c r="B1169" s="66">
        <v>909</v>
      </c>
      <c r="C1169" s="52" t="s">
        <v>3131</v>
      </c>
      <c r="D1169" s="69" t="s">
        <v>2249</v>
      </c>
      <c r="E1169" s="52"/>
    </row>
    <row r="1170" spans="1:5" ht="16.5" thickBot="1">
      <c r="A1170" s="67" t="s">
        <v>133</v>
      </c>
      <c r="B1170" s="67">
        <v>910</v>
      </c>
      <c r="C1170" s="52" t="s">
        <v>3132</v>
      </c>
      <c r="D1170" s="69" t="s">
        <v>2234</v>
      </c>
      <c r="E1170" s="52"/>
    </row>
    <row r="1171" spans="1:5" ht="16.5" thickBot="1">
      <c r="A1171" s="66" t="s">
        <v>133</v>
      </c>
      <c r="B1171" s="66">
        <v>911</v>
      </c>
      <c r="C1171" s="52" t="s">
        <v>3133</v>
      </c>
      <c r="D1171" s="69" t="s">
        <v>2230</v>
      </c>
      <c r="E1171" s="52"/>
    </row>
    <row r="1172" spans="1:5" ht="16.5" thickBot="1">
      <c r="A1172" s="67" t="s">
        <v>133</v>
      </c>
      <c r="B1172" s="67">
        <v>912</v>
      </c>
      <c r="C1172" s="52" t="s">
        <v>3134</v>
      </c>
      <c r="D1172" s="69" t="s">
        <v>2963</v>
      </c>
      <c r="E1172" s="52"/>
    </row>
    <row r="1173" spans="1:5" ht="16.5" thickBot="1">
      <c r="A1173" s="66" t="s">
        <v>133</v>
      </c>
      <c r="B1173" s="66">
        <v>913</v>
      </c>
      <c r="C1173" s="52" t="s">
        <v>3135</v>
      </c>
      <c r="D1173" s="69" t="s">
        <v>2230</v>
      </c>
      <c r="E1173" s="52"/>
    </row>
    <row r="1174" spans="1:5" ht="16.5" thickBot="1">
      <c r="A1174" s="67" t="s">
        <v>133</v>
      </c>
      <c r="B1174" s="67">
        <v>914</v>
      </c>
      <c r="C1174" s="52" t="s">
        <v>3136</v>
      </c>
      <c r="D1174" s="69" t="s">
        <v>2963</v>
      </c>
      <c r="E1174" s="52"/>
    </row>
    <row r="1175" spans="1:5" ht="16.5" thickBot="1">
      <c r="A1175" s="66" t="s">
        <v>133</v>
      </c>
      <c r="B1175" s="66">
        <v>917</v>
      </c>
      <c r="C1175" s="52" t="s">
        <v>3137</v>
      </c>
      <c r="D1175" s="69" t="s">
        <v>2963</v>
      </c>
      <c r="E1175" s="52"/>
    </row>
    <row r="1176" spans="1:5" ht="16.5" thickBot="1">
      <c r="A1176" s="67" t="s">
        <v>133</v>
      </c>
      <c r="B1176" s="67">
        <v>918</v>
      </c>
      <c r="C1176" s="52" t="s">
        <v>3138</v>
      </c>
      <c r="D1176" s="69" t="s">
        <v>2963</v>
      </c>
      <c r="E1176" s="52"/>
    </row>
    <row r="1177" spans="1:5" ht="16.5" thickBot="1">
      <c r="A1177" s="66" t="s">
        <v>133</v>
      </c>
      <c r="B1177" s="66">
        <v>919</v>
      </c>
      <c r="C1177" s="52" t="s">
        <v>3139</v>
      </c>
      <c r="D1177" s="69" t="s">
        <v>2230</v>
      </c>
      <c r="E1177" s="52"/>
    </row>
    <row r="1178" spans="1:5" ht="16.5" thickBot="1">
      <c r="A1178" s="67" t="s">
        <v>133</v>
      </c>
      <c r="B1178" s="67">
        <v>920</v>
      </c>
      <c r="C1178" s="52" t="s">
        <v>3140</v>
      </c>
      <c r="D1178" s="69" t="s">
        <v>2230</v>
      </c>
      <c r="E1178" s="52"/>
    </row>
    <row r="1179" spans="1:5" ht="16.5" thickBot="1">
      <c r="A1179" s="66" t="s">
        <v>133</v>
      </c>
      <c r="B1179" s="66">
        <v>921</v>
      </c>
      <c r="C1179" s="52" t="s">
        <v>3141</v>
      </c>
      <c r="D1179" s="69" t="s">
        <v>2958</v>
      </c>
      <c r="E1179" s="52"/>
    </row>
    <row r="1180" spans="1:5" ht="16.5" thickBot="1">
      <c r="A1180" s="67" t="s">
        <v>133</v>
      </c>
      <c r="B1180" s="67">
        <v>922</v>
      </c>
      <c r="C1180" s="52" t="s">
        <v>3142</v>
      </c>
      <c r="D1180" s="69" t="s">
        <v>2963</v>
      </c>
      <c r="E1180" s="52"/>
    </row>
    <row r="1181" spans="1:5" ht="16.5" thickBot="1">
      <c r="A1181" s="66" t="s">
        <v>133</v>
      </c>
      <c r="B1181" s="66">
        <v>923</v>
      </c>
      <c r="C1181" s="52" t="s">
        <v>3143</v>
      </c>
      <c r="D1181" s="69" t="s">
        <v>2963</v>
      </c>
      <c r="E1181" s="52"/>
    </row>
    <row r="1182" spans="1:5" ht="16.5" thickBot="1">
      <c r="A1182" s="67" t="s">
        <v>133</v>
      </c>
      <c r="B1182" s="67">
        <v>924</v>
      </c>
      <c r="C1182" s="52" t="s">
        <v>3144</v>
      </c>
      <c r="D1182" s="69" t="s">
        <v>2963</v>
      </c>
      <c r="E1182" s="52"/>
    </row>
    <row r="1183" spans="1:5" ht="16.5" thickBot="1">
      <c r="A1183" s="66" t="s">
        <v>133</v>
      </c>
      <c r="B1183" s="66">
        <v>925</v>
      </c>
      <c r="C1183" s="52" t="s">
        <v>3145</v>
      </c>
      <c r="D1183" s="69" t="s">
        <v>2230</v>
      </c>
      <c r="E1183" s="52"/>
    </row>
    <row r="1184" spans="1:5" ht="16.5" thickBot="1">
      <c r="A1184" s="67" t="s">
        <v>133</v>
      </c>
      <c r="B1184" s="67">
        <v>926</v>
      </c>
      <c r="C1184" s="52" t="s">
        <v>3146</v>
      </c>
      <c r="D1184" s="69" t="s">
        <v>2230</v>
      </c>
      <c r="E1184" s="52"/>
    </row>
    <row r="1185" spans="1:5" ht="16.5" thickBot="1">
      <c r="A1185" s="66" t="s">
        <v>133</v>
      </c>
      <c r="B1185" s="66">
        <v>927</v>
      </c>
      <c r="C1185" s="52" t="s">
        <v>3147</v>
      </c>
      <c r="D1185" s="69" t="s">
        <v>2230</v>
      </c>
      <c r="E1185" s="52"/>
    </row>
    <row r="1186" spans="1:5" ht="16.5" thickBot="1">
      <c r="A1186" s="67" t="s">
        <v>2055</v>
      </c>
      <c r="B1186" s="67">
        <v>1</v>
      </c>
      <c r="C1186" s="52" t="s">
        <v>3148</v>
      </c>
      <c r="D1186" s="69" t="s">
        <v>2250</v>
      </c>
      <c r="E1186" s="52"/>
    </row>
    <row r="1187" spans="1:5" ht="16.5" thickBot="1">
      <c r="A1187" s="66" t="s">
        <v>2055</v>
      </c>
      <c r="B1187" s="66">
        <v>2</v>
      </c>
      <c r="C1187" s="52" t="s">
        <v>3149</v>
      </c>
      <c r="D1187" s="69" t="s">
        <v>2964</v>
      </c>
      <c r="E1187" s="52"/>
    </row>
    <row r="1188" spans="1:5" ht="16.5" thickBot="1">
      <c r="A1188" s="67" t="s">
        <v>134</v>
      </c>
      <c r="B1188" s="67">
        <v>101</v>
      </c>
      <c r="C1188" s="52" t="s">
        <v>1230</v>
      </c>
      <c r="D1188" s="69" t="s">
        <v>2251</v>
      </c>
      <c r="E1188" s="52"/>
    </row>
    <row r="1189" spans="1:5" ht="16.5" thickBot="1">
      <c r="A1189" s="66" t="s">
        <v>134</v>
      </c>
      <c r="B1189" s="66">
        <v>102</v>
      </c>
      <c r="C1189" s="52" t="s">
        <v>1231</v>
      </c>
      <c r="D1189" s="69" t="s">
        <v>2251</v>
      </c>
      <c r="E1189" s="52"/>
    </row>
    <row r="1190" spans="1:5" ht="16.5" thickBot="1">
      <c r="A1190" s="67" t="s">
        <v>135</v>
      </c>
      <c r="B1190" s="67">
        <v>262</v>
      </c>
      <c r="C1190" s="52" t="s">
        <v>3150</v>
      </c>
      <c r="D1190" s="69" t="s">
        <v>2252</v>
      </c>
      <c r="E1190" s="52"/>
    </row>
    <row r="1191" spans="1:5" ht="16.5" thickBot="1">
      <c r="A1191" s="66" t="s">
        <v>135</v>
      </c>
      <c r="B1191" s="66">
        <v>272</v>
      </c>
      <c r="C1191" s="52" t="s">
        <v>1232</v>
      </c>
      <c r="D1191" s="69" t="s">
        <v>2253</v>
      </c>
      <c r="E1191" s="52"/>
    </row>
    <row r="1192" spans="1:5" ht="16.5" thickBot="1">
      <c r="A1192" s="67" t="s">
        <v>135</v>
      </c>
      <c r="B1192" s="67">
        <v>273</v>
      </c>
      <c r="C1192" s="52" t="s">
        <v>1233</v>
      </c>
      <c r="D1192" s="69" t="s">
        <v>2254</v>
      </c>
      <c r="E1192" s="52"/>
    </row>
    <row r="1193" spans="1:5" ht="16.5" thickBot="1">
      <c r="A1193" s="66" t="s">
        <v>135</v>
      </c>
      <c r="B1193" s="66">
        <v>274</v>
      </c>
      <c r="C1193" s="52" t="s">
        <v>1234</v>
      </c>
      <c r="D1193" s="69" t="s">
        <v>2255</v>
      </c>
      <c r="E1193" s="52"/>
    </row>
    <row r="1194" spans="1:5" ht="16.5" thickBot="1">
      <c r="A1194" s="67" t="s">
        <v>135</v>
      </c>
      <c r="B1194" s="67">
        <v>279</v>
      </c>
      <c r="C1194" s="52" t="s">
        <v>1235</v>
      </c>
      <c r="D1194" s="69" t="s">
        <v>2256</v>
      </c>
      <c r="E1194" s="52"/>
    </row>
    <row r="1195" spans="1:5" ht="16.5" thickBot="1">
      <c r="A1195" s="66" t="s">
        <v>135</v>
      </c>
      <c r="B1195" s="66">
        <v>280</v>
      </c>
      <c r="C1195" s="52" t="s">
        <v>1236</v>
      </c>
      <c r="D1195" s="69" t="s">
        <v>2965</v>
      </c>
      <c r="E1195" s="52"/>
    </row>
    <row r="1196" spans="1:5" ht="16.5" thickBot="1">
      <c r="A1196" s="67" t="s">
        <v>135</v>
      </c>
      <c r="B1196" s="67">
        <v>286</v>
      </c>
      <c r="C1196" s="52" t="s">
        <v>1237</v>
      </c>
      <c r="D1196" s="69" t="s">
        <v>2257</v>
      </c>
      <c r="E1196" s="52"/>
    </row>
    <row r="1197" spans="1:5" ht="16.5" thickBot="1">
      <c r="A1197" s="66" t="s">
        <v>135</v>
      </c>
      <c r="B1197" s="66">
        <v>287</v>
      </c>
      <c r="C1197" s="52" t="s">
        <v>1238</v>
      </c>
      <c r="D1197" s="69" t="s">
        <v>2966</v>
      </c>
      <c r="E1197" s="52"/>
    </row>
    <row r="1198" spans="1:5" ht="16.5" thickBot="1">
      <c r="A1198" s="67" t="s">
        <v>135</v>
      </c>
      <c r="B1198" s="67">
        <v>288</v>
      </c>
      <c r="C1198" s="52" t="s">
        <v>1239</v>
      </c>
      <c r="D1198" s="69" t="s">
        <v>2967</v>
      </c>
      <c r="E1198" s="52"/>
    </row>
    <row r="1199" spans="1:5" ht="16.5" thickBot="1">
      <c r="A1199" s="66" t="s">
        <v>136</v>
      </c>
      <c r="B1199" s="66">
        <v>1</v>
      </c>
      <c r="C1199" s="52" t="s">
        <v>1240</v>
      </c>
      <c r="D1199" s="69" t="s">
        <v>2846</v>
      </c>
      <c r="E1199" s="52"/>
    </row>
    <row r="1200" spans="1:5" ht="16.5" thickBot="1">
      <c r="A1200" s="67" t="s">
        <v>136</v>
      </c>
      <c r="B1200" s="67">
        <v>2</v>
      </c>
      <c r="C1200" s="52" t="s">
        <v>1241</v>
      </c>
      <c r="D1200" s="69" t="s">
        <v>2066</v>
      </c>
      <c r="E1200" s="52"/>
    </row>
    <row r="1201" spans="1:5" ht="16.5" thickBot="1">
      <c r="A1201" s="66" t="s">
        <v>136</v>
      </c>
      <c r="B1201" s="66">
        <v>3</v>
      </c>
      <c r="C1201" s="52" t="s">
        <v>1242</v>
      </c>
      <c r="D1201" s="69" t="s">
        <v>2258</v>
      </c>
      <c r="E1201" s="52"/>
    </row>
    <row r="1202" spans="1:5" ht="16.5" thickBot="1">
      <c r="A1202" s="67" t="s">
        <v>136</v>
      </c>
      <c r="B1202" s="67">
        <v>5</v>
      </c>
      <c r="C1202" s="52" t="s">
        <v>1243</v>
      </c>
      <c r="D1202" s="69" t="s">
        <v>2259</v>
      </c>
      <c r="E1202" s="52"/>
    </row>
    <row r="1203" spans="1:5" ht="16.5" thickBot="1">
      <c r="A1203" s="66" t="s">
        <v>136</v>
      </c>
      <c r="B1203" s="66">
        <v>6</v>
      </c>
      <c r="C1203" s="52" t="s">
        <v>1244</v>
      </c>
      <c r="D1203" s="69" t="s">
        <v>2260</v>
      </c>
      <c r="E1203" s="52"/>
    </row>
    <row r="1204" spans="1:5" ht="16.5" thickBot="1">
      <c r="A1204" s="67" t="s">
        <v>136</v>
      </c>
      <c r="B1204" s="67">
        <v>7</v>
      </c>
      <c r="C1204" s="52" t="s">
        <v>1245</v>
      </c>
      <c r="D1204" s="69" t="s">
        <v>2261</v>
      </c>
      <c r="E1204" s="52"/>
    </row>
    <row r="1205" spans="1:5" ht="16.5" thickBot="1">
      <c r="A1205" s="66" t="s">
        <v>136</v>
      </c>
      <c r="B1205" s="66">
        <v>8</v>
      </c>
      <c r="C1205" s="52" t="s">
        <v>1246</v>
      </c>
      <c r="D1205" s="69" t="s">
        <v>2262</v>
      </c>
      <c r="E1205" s="52"/>
    </row>
    <row r="1206" spans="1:5" ht="16.5" thickBot="1">
      <c r="A1206" s="67" t="s">
        <v>136</v>
      </c>
      <c r="B1206" s="67">
        <v>9</v>
      </c>
      <c r="C1206" s="52" t="s">
        <v>1247</v>
      </c>
      <c r="D1206" s="69" t="s">
        <v>2259</v>
      </c>
      <c r="E1206" s="52"/>
    </row>
    <row r="1207" spans="1:5" ht="16.5" thickBot="1">
      <c r="A1207" s="66" t="s">
        <v>136</v>
      </c>
      <c r="B1207" s="66">
        <v>12</v>
      </c>
      <c r="C1207" s="52" t="s">
        <v>1248</v>
      </c>
      <c r="D1207" s="69" t="s">
        <v>2263</v>
      </c>
      <c r="E1207" s="52"/>
    </row>
    <row r="1208" spans="1:5" ht="16.5" thickBot="1">
      <c r="A1208" s="67" t="s">
        <v>136</v>
      </c>
      <c r="B1208" s="67">
        <v>13</v>
      </c>
      <c r="C1208" s="52" t="s">
        <v>1249</v>
      </c>
      <c r="D1208" s="69" t="s">
        <v>2967</v>
      </c>
      <c r="E1208" s="52"/>
    </row>
    <row r="1209" spans="1:5" ht="16.5" thickBot="1">
      <c r="A1209" s="66" t="s">
        <v>136</v>
      </c>
      <c r="B1209" s="66">
        <v>17</v>
      </c>
      <c r="C1209" s="52" t="s">
        <v>1250</v>
      </c>
      <c r="D1209" s="69" t="s">
        <v>2081</v>
      </c>
      <c r="E1209" s="52"/>
    </row>
    <row r="1210" spans="1:5" ht="16.5" thickBot="1">
      <c r="A1210" s="67" t="s">
        <v>136</v>
      </c>
      <c r="B1210" s="67">
        <v>19</v>
      </c>
      <c r="C1210" s="52" t="s">
        <v>3151</v>
      </c>
      <c r="D1210" s="69" t="s">
        <v>2843</v>
      </c>
      <c r="E1210" s="52"/>
    </row>
    <row r="1211" spans="1:5" ht="16.5" thickBot="1">
      <c r="A1211" s="66" t="s">
        <v>136</v>
      </c>
      <c r="B1211" s="66">
        <v>21</v>
      </c>
      <c r="C1211" s="52" t="s">
        <v>1251</v>
      </c>
      <c r="D1211" s="69" t="s">
        <v>2094</v>
      </c>
      <c r="E1211" s="52"/>
    </row>
    <row r="1212" spans="1:5" ht="16.5" thickBot="1">
      <c r="A1212" s="67" t="s">
        <v>136</v>
      </c>
      <c r="B1212" s="67">
        <v>22</v>
      </c>
      <c r="C1212" s="52" t="s">
        <v>1252</v>
      </c>
      <c r="D1212" s="69" t="s">
        <v>2855</v>
      </c>
      <c r="E1212" s="52"/>
    </row>
    <row r="1213" spans="1:5" ht="16.5" thickBot="1">
      <c r="A1213" s="66" t="s">
        <v>136</v>
      </c>
      <c r="B1213" s="66">
        <v>23</v>
      </c>
      <c r="C1213" s="52" t="s">
        <v>1253</v>
      </c>
      <c r="D1213" s="69" t="s">
        <v>2850</v>
      </c>
      <c r="E1213" s="52"/>
    </row>
    <row r="1214" spans="1:5" ht="16.5" thickBot="1">
      <c r="A1214" s="67" t="s">
        <v>136</v>
      </c>
      <c r="B1214" s="67">
        <v>24</v>
      </c>
      <c r="C1214" s="52" t="s">
        <v>1254</v>
      </c>
      <c r="D1214" s="69" t="s">
        <v>2847</v>
      </c>
      <c r="E1214" s="52"/>
    </row>
    <row r="1215" spans="1:5" ht="16.5" thickBot="1">
      <c r="A1215" s="66" t="s">
        <v>136</v>
      </c>
      <c r="B1215" s="66">
        <v>26</v>
      </c>
      <c r="C1215" s="52" t="s">
        <v>1255</v>
      </c>
      <c r="D1215" s="69" t="s">
        <v>2968</v>
      </c>
      <c r="E1215" s="52"/>
    </row>
    <row r="1216" spans="1:5" ht="16.5" thickBot="1">
      <c r="A1216" s="67" t="s">
        <v>136</v>
      </c>
      <c r="B1216" s="67">
        <v>27</v>
      </c>
      <c r="C1216" s="52" t="s">
        <v>1256</v>
      </c>
      <c r="D1216" s="69" t="s">
        <v>2060</v>
      </c>
      <c r="E1216" s="52"/>
    </row>
    <row r="1217" spans="1:5" ht="16.5" thickBot="1">
      <c r="A1217" s="66" t="s">
        <v>136</v>
      </c>
      <c r="B1217" s="66">
        <v>28</v>
      </c>
      <c r="C1217" s="52" t="s">
        <v>1257</v>
      </c>
      <c r="D1217" s="69" t="s">
        <v>2264</v>
      </c>
      <c r="E1217" s="52"/>
    </row>
    <row r="1218" spans="1:5" ht="16.5" thickBot="1">
      <c r="A1218" s="67" t="s">
        <v>136</v>
      </c>
      <c r="B1218" s="67">
        <v>29</v>
      </c>
      <c r="C1218" s="52" t="s">
        <v>1258</v>
      </c>
      <c r="D1218" s="69" t="s">
        <v>2256</v>
      </c>
      <c r="E1218" s="52"/>
    </row>
    <row r="1219" spans="1:5" ht="16.5" thickBot="1">
      <c r="A1219" s="66" t="s">
        <v>136</v>
      </c>
      <c r="B1219" s="66">
        <v>30</v>
      </c>
      <c r="C1219" s="52" t="s">
        <v>1259</v>
      </c>
      <c r="D1219" s="69" t="s">
        <v>2265</v>
      </c>
      <c r="E1219" s="52"/>
    </row>
    <row r="1220" spans="1:5" ht="16.5" thickBot="1">
      <c r="A1220" s="67" t="s">
        <v>136</v>
      </c>
      <c r="B1220" s="67">
        <v>32</v>
      </c>
      <c r="C1220" s="52" t="s">
        <v>1260</v>
      </c>
      <c r="D1220" s="69" t="s">
        <v>2070</v>
      </c>
      <c r="E1220" s="52"/>
    </row>
    <row r="1221" spans="1:5" ht="16.5" thickBot="1">
      <c r="A1221" s="66" t="s">
        <v>136</v>
      </c>
      <c r="B1221" s="66">
        <v>33</v>
      </c>
      <c r="C1221" s="52" t="s">
        <v>1261</v>
      </c>
      <c r="D1221" s="69" t="s">
        <v>2266</v>
      </c>
      <c r="E1221" s="52"/>
    </row>
    <row r="1222" spans="1:5" ht="16.5" thickBot="1">
      <c r="A1222" s="67" t="s">
        <v>136</v>
      </c>
      <c r="B1222" s="67">
        <v>34</v>
      </c>
      <c r="C1222" s="52" t="s">
        <v>1262</v>
      </c>
      <c r="D1222" s="69" t="s">
        <v>2267</v>
      </c>
      <c r="E1222" s="52"/>
    </row>
    <row r="1223" spans="1:5" ht="16.5" thickBot="1">
      <c r="A1223" s="66" t="s">
        <v>136</v>
      </c>
      <c r="B1223" s="66">
        <v>35</v>
      </c>
      <c r="C1223" s="52" t="s">
        <v>1263</v>
      </c>
      <c r="D1223" s="69" t="s">
        <v>2969</v>
      </c>
      <c r="E1223" s="52"/>
    </row>
    <row r="1224" spans="1:5" ht="16.5" thickBot="1">
      <c r="A1224" s="67" t="s">
        <v>136</v>
      </c>
      <c r="B1224" s="67">
        <v>36</v>
      </c>
      <c r="C1224" s="52" t="s">
        <v>1264</v>
      </c>
      <c r="D1224" s="69" t="s">
        <v>2072</v>
      </c>
      <c r="E1224" s="52"/>
    </row>
    <row r="1225" spans="1:5" ht="16.5" thickBot="1">
      <c r="A1225" s="66" t="s">
        <v>136</v>
      </c>
      <c r="B1225" s="66">
        <v>37</v>
      </c>
      <c r="C1225" s="52" t="s">
        <v>1265</v>
      </c>
      <c r="D1225" s="69" t="s">
        <v>2970</v>
      </c>
      <c r="E1225" s="52"/>
    </row>
    <row r="1226" spans="1:5" ht="16.5" thickBot="1">
      <c r="A1226" s="67" t="s">
        <v>136</v>
      </c>
      <c r="B1226" s="67">
        <v>38</v>
      </c>
      <c r="C1226" s="52" t="s">
        <v>1266</v>
      </c>
      <c r="D1226" s="69" t="s">
        <v>2268</v>
      </c>
      <c r="E1226" s="52"/>
    </row>
    <row r="1227" spans="1:5" ht="16.5" thickBot="1">
      <c r="A1227" s="66" t="s">
        <v>136</v>
      </c>
      <c r="B1227" s="66">
        <v>39</v>
      </c>
      <c r="C1227" s="52" t="s">
        <v>1267</v>
      </c>
      <c r="D1227" s="69" t="s">
        <v>2971</v>
      </c>
      <c r="E1227" s="52"/>
    </row>
    <row r="1228" spans="1:5" ht="16.5" thickBot="1">
      <c r="A1228" s="67" t="s">
        <v>136</v>
      </c>
      <c r="B1228" s="67">
        <v>41</v>
      </c>
      <c r="C1228" s="52" t="s">
        <v>1268</v>
      </c>
      <c r="D1228" s="69" t="s">
        <v>2850</v>
      </c>
      <c r="E1228" s="52"/>
    </row>
    <row r="1229" spans="1:5" ht="16.5" thickBot="1">
      <c r="A1229" s="66" t="s">
        <v>136</v>
      </c>
      <c r="B1229" s="66">
        <v>44</v>
      </c>
      <c r="C1229" s="52" t="s">
        <v>1269</v>
      </c>
      <c r="D1229" s="69" t="s">
        <v>2079</v>
      </c>
      <c r="E1229" s="52"/>
    </row>
    <row r="1230" spans="1:5" ht="16.5" thickBot="1">
      <c r="A1230" s="67" t="s">
        <v>136</v>
      </c>
      <c r="B1230" s="67">
        <v>45</v>
      </c>
      <c r="C1230" s="52" t="s">
        <v>1270</v>
      </c>
      <c r="D1230" s="69" t="s">
        <v>2972</v>
      </c>
      <c r="E1230" s="52"/>
    </row>
    <row r="1231" spans="1:5" ht="16.5" thickBot="1">
      <c r="A1231" s="66" t="s">
        <v>136</v>
      </c>
      <c r="B1231" s="66">
        <v>46</v>
      </c>
      <c r="C1231" s="52" t="s">
        <v>1271</v>
      </c>
      <c r="D1231" s="69" t="s">
        <v>2064</v>
      </c>
      <c r="E1231" s="52"/>
    </row>
    <row r="1232" spans="1:5" ht="16.5" thickBot="1">
      <c r="A1232" s="67" t="s">
        <v>136</v>
      </c>
      <c r="B1232" s="67">
        <v>48</v>
      </c>
      <c r="C1232" s="52" t="s">
        <v>1272</v>
      </c>
      <c r="D1232" s="69" t="s">
        <v>2269</v>
      </c>
      <c r="E1232" s="52"/>
    </row>
    <row r="1233" spans="1:5" ht="16.5" thickBot="1">
      <c r="A1233" s="66" t="s">
        <v>136</v>
      </c>
      <c r="B1233" s="66">
        <v>50</v>
      </c>
      <c r="C1233" s="52" t="s">
        <v>1273</v>
      </c>
      <c r="D1233" s="69" t="s">
        <v>2078</v>
      </c>
      <c r="E1233" s="52"/>
    </row>
    <row r="1234" spans="1:5" ht="16.5" thickBot="1">
      <c r="A1234" s="67" t="s">
        <v>136</v>
      </c>
      <c r="B1234" s="67">
        <v>51</v>
      </c>
      <c r="C1234" s="52" t="s">
        <v>1274</v>
      </c>
      <c r="D1234" s="69" t="s">
        <v>2270</v>
      </c>
      <c r="E1234" s="52"/>
    </row>
    <row r="1235" spans="1:5" ht="16.5" thickBot="1">
      <c r="A1235" s="66" t="s">
        <v>136</v>
      </c>
      <c r="B1235" s="66">
        <v>52</v>
      </c>
      <c r="C1235" s="52" t="s">
        <v>1275</v>
      </c>
      <c r="D1235" s="69" t="s">
        <v>2063</v>
      </c>
      <c r="E1235" s="52"/>
    </row>
    <row r="1236" spans="1:5" ht="16.5" thickBot="1">
      <c r="A1236" s="67" t="s">
        <v>136</v>
      </c>
      <c r="B1236" s="67">
        <v>59</v>
      </c>
      <c r="C1236" s="52" t="s">
        <v>1276</v>
      </c>
      <c r="D1236" s="69" t="s">
        <v>2099</v>
      </c>
      <c r="E1236" s="52"/>
    </row>
    <row r="1237" spans="1:5" ht="16.5" thickBot="1">
      <c r="A1237" s="66" t="s">
        <v>136</v>
      </c>
      <c r="B1237" s="66">
        <v>60</v>
      </c>
      <c r="C1237" s="52" t="s">
        <v>1277</v>
      </c>
      <c r="D1237" s="69" t="s">
        <v>2271</v>
      </c>
      <c r="E1237" s="52"/>
    </row>
    <row r="1238" spans="1:5" ht="16.5" thickBot="1">
      <c r="A1238" s="67" t="s">
        <v>136</v>
      </c>
      <c r="B1238" s="67">
        <v>62</v>
      </c>
      <c r="C1238" s="52" t="s">
        <v>1278</v>
      </c>
      <c r="D1238" s="69" t="s">
        <v>2856</v>
      </c>
      <c r="E1238" s="52"/>
    </row>
    <row r="1239" spans="1:5" ht="16.5" thickBot="1">
      <c r="A1239" s="66" t="s">
        <v>136</v>
      </c>
      <c r="B1239" s="66">
        <v>64</v>
      </c>
      <c r="C1239" s="52" t="s">
        <v>1279</v>
      </c>
      <c r="D1239" s="69" t="s">
        <v>2973</v>
      </c>
      <c r="E1239" s="52"/>
    </row>
    <row r="1240" spans="1:5" ht="16.5" thickBot="1">
      <c r="A1240" s="67" t="s">
        <v>136</v>
      </c>
      <c r="B1240" s="67">
        <v>65</v>
      </c>
      <c r="C1240" s="52" t="s">
        <v>1280</v>
      </c>
      <c r="D1240" s="69" t="s">
        <v>2272</v>
      </c>
      <c r="E1240" s="52"/>
    </row>
    <row r="1241" spans="1:5" ht="16.5" thickBot="1">
      <c r="A1241" s="66" t="s">
        <v>136</v>
      </c>
      <c r="B1241" s="66">
        <v>70</v>
      </c>
      <c r="C1241" s="52" t="s">
        <v>1281</v>
      </c>
      <c r="D1241" s="69" t="s">
        <v>2974</v>
      </c>
      <c r="E1241" s="52"/>
    </row>
    <row r="1242" spans="1:5" ht="16.5" thickBot="1">
      <c r="A1242" s="67" t="s">
        <v>136</v>
      </c>
      <c r="B1242" s="67">
        <v>74</v>
      </c>
      <c r="C1242" s="52" t="s">
        <v>1282</v>
      </c>
      <c r="D1242" s="69" t="s">
        <v>2273</v>
      </c>
      <c r="E1242" s="52"/>
    </row>
    <row r="1243" spans="1:5" ht="16.5" thickBot="1">
      <c r="A1243" s="66" t="s">
        <v>136</v>
      </c>
      <c r="B1243" s="66">
        <v>78</v>
      </c>
      <c r="C1243" s="52" t="s">
        <v>1283</v>
      </c>
      <c r="D1243" s="69" t="s">
        <v>2274</v>
      </c>
      <c r="E1243" s="52"/>
    </row>
    <row r="1244" spans="1:5" ht="16.5" thickBot="1">
      <c r="A1244" s="67" t="s">
        <v>136</v>
      </c>
      <c r="B1244" s="67">
        <v>82</v>
      </c>
      <c r="C1244" s="52" t="s">
        <v>1284</v>
      </c>
      <c r="D1244" s="69" t="s">
        <v>2975</v>
      </c>
      <c r="E1244" s="52"/>
    </row>
    <row r="1245" spans="1:5" ht="16.5" thickBot="1">
      <c r="A1245" s="66" t="s">
        <v>136</v>
      </c>
      <c r="B1245" s="66">
        <v>85</v>
      </c>
      <c r="C1245" s="52" t="s">
        <v>3152</v>
      </c>
      <c r="D1245" s="69" t="s">
        <v>2089</v>
      </c>
      <c r="E1245" s="52"/>
    </row>
    <row r="1246" spans="1:5" ht="16.5" thickBot="1">
      <c r="A1246" s="67" t="s">
        <v>136</v>
      </c>
      <c r="B1246" s="67">
        <v>88</v>
      </c>
      <c r="C1246" s="52" t="s">
        <v>1285</v>
      </c>
      <c r="D1246" s="69" t="s">
        <v>2075</v>
      </c>
      <c r="E1246" s="52"/>
    </row>
    <row r="1247" spans="1:5" ht="16.5" thickBot="1">
      <c r="A1247" s="66" t="s">
        <v>136</v>
      </c>
      <c r="B1247" s="66">
        <v>91</v>
      </c>
      <c r="C1247" s="52" t="s">
        <v>1286</v>
      </c>
      <c r="D1247" s="69" t="s">
        <v>2275</v>
      </c>
      <c r="E1247" s="52"/>
    </row>
    <row r="1248" spans="1:5" ht="16.5" thickBot="1">
      <c r="A1248" s="67" t="s">
        <v>136</v>
      </c>
      <c r="B1248" s="67">
        <v>92</v>
      </c>
      <c r="C1248" s="52" t="s">
        <v>1287</v>
      </c>
      <c r="D1248" s="69" t="s">
        <v>2976</v>
      </c>
      <c r="E1248" s="52"/>
    </row>
    <row r="1249" spans="1:5" ht="16.5" thickBot="1">
      <c r="A1249" s="66" t="s">
        <v>136</v>
      </c>
      <c r="B1249" s="66">
        <v>93</v>
      </c>
      <c r="C1249" s="52" t="s">
        <v>1288</v>
      </c>
      <c r="D1249" s="69" t="s">
        <v>2253</v>
      </c>
      <c r="E1249" s="52"/>
    </row>
    <row r="1250" spans="1:5" ht="16.5" thickBot="1">
      <c r="A1250" s="67" t="s">
        <v>136</v>
      </c>
      <c r="B1250" s="67">
        <v>94</v>
      </c>
      <c r="C1250" s="52" t="s">
        <v>1289</v>
      </c>
      <c r="D1250" s="69" t="s">
        <v>2276</v>
      </c>
      <c r="E1250" s="52"/>
    </row>
    <row r="1251" spans="1:5" ht="16.5" thickBot="1">
      <c r="A1251" s="66" t="s">
        <v>136</v>
      </c>
      <c r="B1251" s="66">
        <v>95</v>
      </c>
      <c r="C1251" s="52" t="s">
        <v>1290</v>
      </c>
      <c r="D1251" s="69" t="s">
        <v>2848</v>
      </c>
      <c r="E1251" s="52"/>
    </row>
    <row r="1252" spans="1:5" ht="16.5" thickBot="1">
      <c r="A1252" s="67" t="s">
        <v>136</v>
      </c>
      <c r="B1252" s="67">
        <v>101</v>
      </c>
      <c r="C1252" s="52" t="s">
        <v>1291</v>
      </c>
      <c r="D1252" s="69" t="s">
        <v>2277</v>
      </c>
      <c r="E1252" s="52"/>
    </row>
    <row r="1253" spans="1:5" ht="16.5" thickBot="1">
      <c r="A1253" s="66" t="s">
        <v>136</v>
      </c>
      <c r="B1253" s="66">
        <v>105</v>
      </c>
      <c r="C1253" s="52" t="s">
        <v>3153</v>
      </c>
      <c r="D1253" s="69" t="s">
        <v>2058</v>
      </c>
      <c r="E1253" s="52"/>
    </row>
    <row r="1254" spans="1:5" ht="16.5" thickBot="1">
      <c r="A1254" s="67" t="s">
        <v>136</v>
      </c>
      <c r="B1254" s="67">
        <v>109</v>
      </c>
      <c r="C1254" s="52" t="s">
        <v>1292</v>
      </c>
      <c r="D1254" s="69" t="s">
        <v>2088</v>
      </c>
      <c r="E1254" s="52"/>
    </row>
    <row r="1255" spans="1:5" ht="16.5" thickBot="1">
      <c r="A1255" s="66" t="s">
        <v>136</v>
      </c>
      <c r="B1255" s="66">
        <v>110</v>
      </c>
      <c r="C1255" s="52" t="s">
        <v>1293</v>
      </c>
      <c r="D1255" s="69" t="s">
        <v>2077</v>
      </c>
      <c r="E1255" s="52"/>
    </row>
    <row r="1256" spans="1:5" ht="16.5" thickBot="1">
      <c r="A1256" s="67" t="s">
        <v>136</v>
      </c>
      <c r="B1256" s="67">
        <v>111</v>
      </c>
      <c r="C1256" s="52" t="s">
        <v>1294</v>
      </c>
      <c r="D1256" s="69" t="s">
        <v>2059</v>
      </c>
      <c r="E1256" s="52"/>
    </row>
    <row r="1257" spans="1:5" ht="16.5" thickBot="1">
      <c r="A1257" s="66" t="s">
        <v>136</v>
      </c>
      <c r="B1257" s="66">
        <v>112</v>
      </c>
      <c r="C1257" s="52" t="s">
        <v>1295</v>
      </c>
      <c r="D1257" s="69" t="s">
        <v>2278</v>
      </c>
      <c r="E1257" s="52"/>
    </row>
    <row r="1258" spans="1:5" ht="16.5" thickBot="1">
      <c r="A1258" s="67" t="s">
        <v>136</v>
      </c>
      <c r="B1258" s="67">
        <v>114</v>
      </c>
      <c r="C1258" s="52" t="s">
        <v>1296</v>
      </c>
      <c r="D1258" s="69" t="s">
        <v>2279</v>
      </c>
      <c r="E1258" s="52"/>
    </row>
    <row r="1259" spans="1:5" ht="16.5" thickBot="1">
      <c r="A1259" s="66" t="s">
        <v>136</v>
      </c>
      <c r="B1259" s="66">
        <v>116</v>
      </c>
      <c r="C1259" s="52" t="s">
        <v>1297</v>
      </c>
      <c r="D1259" s="69" t="s">
        <v>2076</v>
      </c>
      <c r="E1259" s="52"/>
    </row>
    <row r="1260" spans="1:5" ht="16.5" thickBot="1">
      <c r="A1260" s="67" t="s">
        <v>136</v>
      </c>
      <c r="B1260" s="67">
        <v>118</v>
      </c>
      <c r="C1260" s="52" t="s">
        <v>1298</v>
      </c>
      <c r="D1260" s="69" t="s">
        <v>2280</v>
      </c>
      <c r="E1260" s="52"/>
    </row>
    <row r="1261" spans="1:5" ht="16.5" thickBot="1">
      <c r="A1261" s="66" t="s">
        <v>136</v>
      </c>
      <c r="B1261" s="66">
        <v>119</v>
      </c>
      <c r="C1261" s="52" t="s">
        <v>1299</v>
      </c>
      <c r="D1261" s="69" t="s">
        <v>2977</v>
      </c>
      <c r="E1261" s="52"/>
    </row>
    <row r="1262" spans="1:5" ht="16.5" thickBot="1">
      <c r="A1262" s="67" t="s">
        <v>136</v>
      </c>
      <c r="B1262" s="67">
        <v>120</v>
      </c>
      <c r="C1262" s="52" t="s">
        <v>1300</v>
      </c>
      <c r="D1262" s="69" t="s">
        <v>2281</v>
      </c>
      <c r="E1262" s="52"/>
    </row>
    <row r="1263" spans="1:5" ht="16.5" thickBot="1">
      <c r="A1263" s="66" t="s">
        <v>136</v>
      </c>
      <c r="B1263" s="66">
        <v>121</v>
      </c>
      <c r="C1263" s="52" t="s">
        <v>1301</v>
      </c>
      <c r="D1263" s="69" t="s">
        <v>2282</v>
      </c>
      <c r="E1263" s="52"/>
    </row>
    <row r="1264" spans="1:5" ht="16.5" thickBot="1">
      <c r="A1264" s="67" t="s">
        <v>136</v>
      </c>
      <c r="B1264" s="67">
        <v>124</v>
      </c>
      <c r="C1264" s="52" t="s">
        <v>1302</v>
      </c>
      <c r="D1264" s="69" t="s">
        <v>2978</v>
      </c>
      <c r="E1264" s="52"/>
    </row>
    <row r="1265" spans="1:5" ht="16.5" thickBot="1">
      <c r="A1265" s="66" t="s">
        <v>136</v>
      </c>
      <c r="B1265" s="66">
        <v>126</v>
      </c>
      <c r="C1265" s="52" t="s">
        <v>1303</v>
      </c>
      <c r="D1265" s="69" t="s">
        <v>2979</v>
      </c>
      <c r="E1265" s="52"/>
    </row>
    <row r="1266" spans="1:5" ht="16.5" thickBot="1">
      <c r="A1266" s="67" t="s">
        <v>136</v>
      </c>
      <c r="B1266" s="67">
        <v>127</v>
      </c>
      <c r="C1266" s="52" t="s">
        <v>1304</v>
      </c>
      <c r="D1266" s="69" t="s">
        <v>2283</v>
      </c>
      <c r="E1266" s="52"/>
    </row>
    <row r="1267" spans="1:5" ht="16.5" thickBot="1">
      <c r="A1267" s="66" t="s">
        <v>136</v>
      </c>
      <c r="B1267" s="66">
        <v>128</v>
      </c>
      <c r="C1267" s="52" t="s">
        <v>1305</v>
      </c>
      <c r="D1267" s="69" t="s">
        <v>2062</v>
      </c>
      <c r="E1267" s="52"/>
    </row>
    <row r="1268" spans="1:5" ht="16.5" thickBot="1">
      <c r="A1268" s="67" t="s">
        <v>136</v>
      </c>
      <c r="B1268" s="67">
        <v>131</v>
      </c>
      <c r="C1268" s="52" t="s">
        <v>1306</v>
      </c>
      <c r="D1268" s="69" t="s">
        <v>2067</v>
      </c>
      <c r="E1268" s="52"/>
    </row>
    <row r="1269" spans="1:5" ht="16.5" thickBot="1">
      <c r="A1269" s="66" t="s">
        <v>136</v>
      </c>
      <c r="B1269" s="66">
        <v>132</v>
      </c>
      <c r="C1269" s="52" t="s">
        <v>1307</v>
      </c>
      <c r="D1269" s="69" t="s">
        <v>2073</v>
      </c>
      <c r="E1269" s="52"/>
    </row>
    <row r="1270" spans="1:5" ht="16.5" thickBot="1">
      <c r="A1270" s="67" t="s">
        <v>136</v>
      </c>
      <c r="B1270" s="67">
        <v>134</v>
      </c>
      <c r="C1270" s="52" t="s">
        <v>1308</v>
      </c>
      <c r="D1270" s="69" t="s">
        <v>2972</v>
      </c>
      <c r="E1270" s="52"/>
    </row>
    <row r="1271" spans="1:5" ht="16.5" thickBot="1">
      <c r="A1271" s="66" t="s">
        <v>136</v>
      </c>
      <c r="B1271" s="66">
        <v>135</v>
      </c>
      <c r="C1271" s="52" t="s">
        <v>1309</v>
      </c>
      <c r="D1271" s="69" t="s">
        <v>2853</v>
      </c>
      <c r="E1271" s="52"/>
    </row>
    <row r="1272" spans="1:5" ht="16.5" thickBot="1">
      <c r="A1272" s="67" t="s">
        <v>136</v>
      </c>
      <c r="B1272" s="67">
        <v>138</v>
      </c>
      <c r="C1272" s="52" t="s">
        <v>1310</v>
      </c>
      <c r="D1272" s="69" t="s">
        <v>2980</v>
      </c>
      <c r="E1272" s="52"/>
    </row>
    <row r="1273" spans="1:5" ht="16.5" thickBot="1">
      <c r="A1273" s="66" t="s">
        <v>136</v>
      </c>
      <c r="B1273" s="66">
        <v>150</v>
      </c>
      <c r="C1273" s="52" t="s">
        <v>3154</v>
      </c>
      <c r="D1273" s="69" t="s">
        <v>2271</v>
      </c>
      <c r="E1273" s="52"/>
    </row>
    <row r="1274" spans="1:5" ht="16.5" thickBot="1">
      <c r="A1274" s="67" t="s">
        <v>136</v>
      </c>
      <c r="B1274" s="67">
        <v>160</v>
      </c>
      <c r="C1274" s="52" t="s">
        <v>3155</v>
      </c>
      <c r="D1274" s="69" t="s">
        <v>2284</v>
      </c>
      <c r="E1274" s="52"/>
    </row>
    <row r="1275" spans="1:5" ht="16.5" thickBot="1">
      <c r="A1275" s="66" t="s">
        <v>136</v>
      </c>
      <c r="B1275" s="66">
        <v>168</v>
      </c>
      <c r="C1275" s="52" t="s">
        <v>1311</v>
      </c>
      <c r="D1275" s="69" t="s">
        <v>2284</v>
      </c>
      <c r="E1275" s="52"/>
    </row>
    <row r="1276" spans="1:5" ht="16.5" thickBot="1">
      <c r="A1276" s="67" t="s">
        <v>136</v>
      </c>
      <c r="B1276" s="67">
        <v>172</v>
      </c>
      <c r="C1276" s="52" t="s">
        <v>1312</v>
      </c>
      <c r="D1276" s="69" t="s">
        <v>2981</v>
      </c>
      <c r="E1276" s="52"/>
    </row>
    <row r="1277" spans="1:5" ht="16.5" thickBot="1">
      <c r="A1277" s="66" t="s">
        <v>136</v>
      </c>
      <c r="B1277" s="66">
        <v>173</v>
      </c>
      <c r="C1277" s="52" t="s">
        <v>1313</v>
      </c>
      <c r="D1277" s="69" t="s">
        <v>2982</v>
      </c>
      <c r="E1277" s="52"/>
    </row>
    <row r="1278" spans="1:5" ht="16.5" thickBot="1">
      <c r="A1278" s="67" t="s">
        <v>136</v>
      </c>
      <c r="B1278" s="67">
        <v>174</v>
      </c>
      <c r="C1278" s="52" t="s">
        <v>1314</v>
      </c>
      <c r="D1278" s="69" t="s">
        <v>2058</v>
      </c>
      <c r="E1278" s="52"/>
    </row>
    <row r="1279" spans="1:5" ht="16.5" thickBot="1">
      <c r="A1279" s="66" t="s">
        <v>136</v>
      </c>
      <c r="B1279" s="66">
        <v>175</v>
      </c>
      <c r="C1279" s="52" t="s">
        <v>1315</v>
      </c>
      <c r="D1279" s="69" t="s">
        <v>2983</v>
      </c>
      <c r="E1279" s="52"/>
    </row>
    <row r="1280" spans="1:5" ht="16.5" thickBot="1">
      <c r="A1280" s="67" t="s">
        <v>136</v>
      </c>
      <c r="B1280" s="67">
        <v>176</v>
      </c>
      <c r="C1280" s="52" t="s">
        <v>1316</v>
      </c>
      <c r="D1280" s="69" t="s">
        <v>2984</v>
      </c>
      <c r="E1280" s="52"/>
    </row>
    <row r="1281" spans="1:5" ht="16.5" thickBot="1">
      <c r="A1281" s="66" t="s">
        <v>136</v>
      </c>
      <c r="B1281" s="66">
        <v>177</v>
      </c>
      <c r="C1281" s="52" t="s">
        <v>1317</v>
      </c>
      <c r="D1281" s="69" t="s">
        <v>2985</v>
      </c>
      <c r="E1281" s="52"/>
    </row>
    <row r="1282" spans="1:5" ht="16.5" thickBot="1">
      <c r="A1282" s="67" t="s">
        <v>136</v>
      </c>
      <c r="B1282" s="67">
        <v>179</v>
      </c>
      <c r="C1282" s="52" t="s">
        <v>1318</v>
      </c>
      <c r="D1282" s="69" t="s">
        <v>2285</v>
      </c>
      <c r="E1282" s="52"/>
    </row>
    <row r="1283" spans="1:5" ht="16.5" thickBot="1">
      <c r="A1283" s="66" t="s">
        <v>136</v>
      </c>
      <c r="B1283" s="66">
        <v>180</v>
      </c>
      <c r="C1283" s="52" t="s">
        <v>1319</v>
      </c>
      <c r="D1283" s="69" t="s">
        <v>2986</v>
      </c>
      <c r="E1283" s="52"/>
    </row>
    <row r="1284" spans="1:5" ht="16.5" thickBot="1">
      <c r="A1284" s="67" t="s">
        <v>136</v>
      </c>
      <c r="B1284" s="67">
        <v>181</v>
      </c>
      <c r="C1284" s="52" t="s">
        <v>1320</v>
      </c>
      <c r="D1284" s="69" t="s">
        <v>2987</v>
      </c>
      <c r="E1284" s="52"/>
    </row>
    <row r="1285" spans="1:5" ht="16.5" thickBot="1">
      <c r="A1285" s="66" t="s">
        <v>136</v>
      </c>
      <c r="B1285" s="66">
        <v>182</v>
      </c>
      <c r="C1285" s="52" t="s">
        <v>1321</v>
      </c>
      <c r="D1285" s="69" t="s">
        <v>2988</v>
      </c>
      <c r="E1285" s="52"/>
    </row>
    <row r="1286" spans="1:5" ht="16.5" thickBot="1">
      <c r="A1286" s="67" t="s">
        <v>136</v>
      </c>
      <c r="B1286" s="67">
        <v>183</v>
      </c>
      <c r="C1286" s="52" t="s">
        <v>1322</v>
      </c>
      <c r="D1286" s="69" t="s">
        <v>2286</v>
      </c>
      <c r="E1286" s="52"/>
    </row>
    <row r="1287" spans="1:5" ht="16.5" thickBot="1">
      <c r="A1287" s="66" t="s">
        <v>136</v>
      </c>
      <c r="B1287" s="66">
        <v>185</v>
      </c>
      <c r="C1287" s="52" t="s">
        <v>1323</v>
      </c>
      <c r="D1287" s="69" t="s">
        <v>2287</v>
      </c>
      <c r="E1287" s="52"/>
    </row>
    <row r="1288" spans="1:5" ht="16.5" thickBot="1">
      <c r="A1288" s="67" t="s">
        <v>136</v>
      </c>
      <c r="B1288" s="67">
        <v>186</v>
      </c>
      <c r="C1288" s="52" t="s">
        <v>1324</v>
      </c>
      <c r="D1288" s="69" t="s">
        <v>2288</v>
      </c>
      <c r="E1288" s="52"/>
    </row>
    <row r="1289" spans="1:5" ht="16.5" thickBot="1">
      <c r="A1289" s="66" t="s">
        <v>136</v>
      </c>
      <c r="B1289" s="66">
        <v>187</v>
      </c>
      <c r="C1289" s="52" t="s">
        <v>1325</v>
      </c>
      <c r="D1289" s="69" t="s">
        <v>2289</v>
      </c>
      <c r="E1289" s="52"/>
    </row>
    <row r="1290" spans="1:5" ht="16.5" thickBot="1">
      <c r="A1290" s="67" t="s">
        <v>136</v>
      </c>
      <c r="B1290" s="67">
        <v>188</v>
      </c>
      <c r="C1290" s="52" t="s">
        <v>1326</v>
      </c>
      <c r="D1290" s="69" t="s">
        <v>2290</v>
      </c>
      <c r="E1290" s="52"/>
    </row>
    <row r="1291" spans="1:5" ht="16.5" thickBot="1">
      <c r="A1291" s="66" t="s">
        <v>136</v>
      </c>
      <c r="B1291" s="66">
        <v>189</v>
      </c>
      <c r="C1291" s="52" t="s">
        <v>1327</v>
      </c>
      <c r="D1291" s="69" t="s">
        <v>2254</v>
      </c>
      <c r="E1291" s="52"/>
    </row>
    <row r="1292" spans="1:5" ht="16.5" thickBot="1">
      <c r="A1292" s="67" t="s">
        <v>136</v>
      </c>
      <c r="B1292" s="67">
        <v>222</v>
      </c>
      <c r="C1292" s="52" t="s">
        <v>1328</v>
      </c>
      <c r="D1292" s="69" t="s">
        <v>2989</v>
      </c>
      <c r="E1292" s="52"/>
    </row>
    <row r="1293" spans="1:5" ht="16.5" thickBot="1">
      <c r="A1293" s="66" t="s">
        <v>136</v>
      </c>
      <c r="B1293" s="66">
        <v>262</v>
      </c>
      <c r="C1293" s="52" t="s">
        <v>3156</v>
      </c>
      <c r="D1293" s="69" t="s">
        <v>2252</v>
      </c>
      <c r="E1293" s="52"/>
    </row>
    <row r="1294" spans="1:5" ht="16.5" thickBot="1">
      <c r="A1294" s="67" t="s">
        <v>136</v>
      </c>
      <c r="B1294" s="67">
        <v>272</v>
      </c>
      <c r="C1294" s="52" t="s">
        <v>1329</v>
      </c>
      <c r="D1294" s="69" t="s">
        <v>2253</v>
      </c>
      <c r="E1294" s="52"/>
    </row>
    <row r="1295" spans="1:5" ht="16.5" thickBot="1">
      <c r="A1295" s="66" t="s">
        <v>136</v>
      </c>
      <c r="B1295" s="66">
        <v>273</v>
      </c>
      <c r="C1295" s="52" t="s">
        <v>1330</v>
      </c>
      <c r="D1295" s="69" t="s">
        <v>2254</v>
      </c>
      <c r="E1295" s="52"/>
    </row>
    <row r="1296" spans="1:5" ht="16.5" thickBot="1">
      <c r="A1296" s="67" t="s">
        <v>136</v>
      </c>
      <c r="B1296" s="67">
        <v>274</v>
      </c>
      <c r="C1296" s="52" t="s">
        <v>1331</v>
      </c>
      <c r="D1296" s="69" t="s">
        <v>2255</v>
      </c>
      <c r="E1296" s="52"/>
    </row>
    <row r="1297" spans="1:5" ht="16.5" thickBot="1">
      <c r="A1297" s="66" t="s">
        <v>136</v>
      </c>
      <c r="B1297" s="66">
        <v>279</v>
      </c>
      <c r="C1297" s="52" t="s">
        <v>1332</v>
      </c>
      <c r="D1297" s="69" t="s">
        <v>2256</v>
      </c>
      <c r="E1297" s="52"/>
    </row>
    <row r="1298" spans="1:5" ht="16.5" thickBot="1">
      <c r="A1298" s="67" t="s">
        <v>136</v>
      </c>
      <c r="B1298" s="67">
        <v>280</v>
      </c>
      <c r="C1298" s="52" t="s">
        <v>1333</v>
      </c>
      <c r="D1298" s="69" t="s">
        <v>2965</v>
      </c>
      <c r="E1298" s="52"/>
    </row>
    <row r="1299" spans="1:5" ht="16.5" thickBot="1">
      <c r="A1299" s="66" t="s">
        <v>136</v>
      </c>
      <c r="B1299" s="66">
        <v>286</v>
      </c>
      <c r="C1299" s="52" t="s">
        <v>1334</v>
      </c>
      <c r="D1299" s="69" t="s">
        <v>2257</v>
      </c>
      <c r="E1299" s="52"/>
    </row>
    <row r="1300" spans="1:5" ht="16.5" thickBot="1">
      <c r="A1300" s="67" t="s">
        <v>136</v>
      </c>
      <c r="B1300" s="67">
        <v>287</v>
      </c>
      <c r="C1300" s="52" t="s">
        <v>1335</v>
      </c>
      <c r="D1300" s="69" t="s">
        <v>2966</v>
      </c>
      <c r="E1300" s="52"/>
    </row>
    <row r="1301" spans="1:5" ht="16.5" thickBot="1">
      <c r="A1301" s="66" t="s">
        <v>136</v>
      </c>
      <c r="B1301" s="66">
        <v>288</v>
      </c>
      <c r="C1301" s="52" t="s">
        <v>1336</v>
      </c>
      <c r="D1301" s="69" t="s">
        <v>2967</v>
      </c>
      <c r="E1301" s="52"/>
    </row>
    <row r="1302" spans="1:5" ht="16.5" thickBot="1">
      <c r="A1302" s="67" t="s">
        <v>136</v>
      </c>
      <c r="B1302" s="67">
        <v>295</v>
      </c>
      <c r="C1302" s="52" t="s">
        <v>1337</v>
      </c>
      <c r="D1302" s="69" t="s">
        <v>2989</v>
      </c>
      <c r="E1302" s="52"/>
    </row>
    <row r="1303" spans="1:5" ht="16.5" thickBot="1">
      <c r="A1303" s="66" t="s">
        <v>136</v>
      </c>
      <c r="B1303" s="66">
        <v>296</v>
      </c>
      <c r="C1303" s="52" t="s">
        <v>1338</v>
      </c>
      <c r="D1303" s="69" t="s">
        <v>2990</v>
      </c>
      <c r="E1303" s="52"/>
    </row>
    <row r="1304" spans="1:5" ht="16.5" thickBot="1">
      <c r="A1304" s="67" t="s">
        <v>136</v>
      </c>
      <c r="B1304" s="67">
        <v>297</v>
      </c>
      <c r="C1304" s="52" t="s">
        <v>1339</v>
      </c>
      <c r="D1304" s="69" t="s">
        <v>2858</v>
      </c>
      <c r="E1304" s="52"/>
    </row>
    <row r="1305" spans="1:5" ht="16.5" thickBot="1">
      <c r="A1305" s="66" t="s">
        <v>136</v>
      </c>
      <c r="B1305" s="66">
        <v>298</v>
      </c>
      <c r="C1305" s="52" t="s">
        <v>1340</v>
      </c>
      <c r="D1305" s="69" t="s">
        <v>2064</v>
      </c>
      <c r="E1305" s="52"/>
    </row>
    <row r="1306" spans="1:5" ht="16.5" thickBot="1">
      <c r="A1306" s="67" t="s">
        <v>136</v>
      </c>
      <c r="B1306" s="67">
        <v>303</v>
      </c>
      <c r="C1306" s="52" t="s">
        <v>3157</v>
      </c>
      <c r="D1306" s="69" t="s">
        <v>2843</v>
      </c>
      <c r="E1306" s="52"/>
    </row>
    <row r="1307" spans="1:5" ht="16.5" thickBot="1">
      <c r="A1307" s="66" t="s">
        <v>136</v>
      </c>
      <c r="B1307" s="66">
        <v>305</v>
      </c>
      <c r="C1307" s="52" t="s">
        <v>3158</v>
      </c>
      <c r="D1307" s="69" t="s">
        <v>2058</v>
      </c>
      <c r="E1307" s="52"/>
    </row>
    <row r="1308" spans="1:5" ht="16.5" thickBot="1">
      <c r="A1308" s="67" t="s">
        <v>136</v>
      </c>
      <c r="B1308" s="67">
        <v>309</v>
      </c>
      <c r="C1308" s="52" t="s">
        <v>3159</v>
      </c>
      <c r="D1308" s="69" t="s">
        <v>2059</v>
      </c>
      <c r="E1308" s="52"/>
    </row>
    <row r="1309" spans="1:5" ht="16.5" thickBot="1">
      <c r="A1309" s="66" t="s">
        <v>136</v>
      </c>
      <c r="B1309" s="66">
        <v>310</v>
      </c>
      <c r="C1309" s="52" t="s">
        <v>3160</v>
      </c>
      <c r="D1309" s="69" t="s">
        <v>2060</v>
      </c>
      <c r="E1309" s="52"/>
    </row>
    <row r="1310" spans="1:5" ht="16.5" thickBot="1">
      <c r="A1310" s="67" t="s">
        <v>136</v>
      </c>
      <c r="B1310" s="67">
        <v>311</v>
      </c>
      <c r="C1310" s="52" t="s">
        <v>1341</v>
      </c>
      <c r="D1310" s="69" t="s">
        <v>2844</v>
      </c>
      <c r="E1310" s="52"/>
    </row>
    <row r="1311" spans="1:5" ht="16.5" thickBot="1">
      <c r="A1311" s="66" t="s">
        <v>136</v>
      </c>
      <c r="B1311" s="66">
        <v>312</v>
      </c>
      <c r="C1311" s="52" t="s">
        <v>1342</v>
      </c>
      <c r="D1311" s="69" t="s">
        <v>2845</v>
      </c>
      <c r="E1311" s="52"/>
    </row>
    <row r="1312" spans="1:5" ht="16.5" thickBot="1">
      <c r="A1312" s="67" t="s">
        <v>136</v>
      </c>
      <c r="B1312" s="67">
        <v>313</v>
      </c>
      <c r="C1312" s="52" t="s">
        <v>1343</v>
      </c>
      <c r="D1312" s="69" t="s">
        <v>2846</v>
      </c>
      <c r="E1312" s="52"/>
    </row>
    <row r="1313" spans="1:5" ht="16.5" thickBot="1">
      <c r="A1313" s="66" t="s">
        <v>136</v>
      </c>
      <c r="B1313" s="66">
        <v>314</v>
      </c>
      <c r="C1313" s="52" t="s">
        <v>1344</v>
      </c>
      <c r="D1313" s="69" t="s">
        <v>2061</v>
      </c>
      <c r="E1313" s="52"/>
    </row>
    <row r="1314" spans="1:5" ht="16.5" thickBot="1">
      <c r="A1314" s="67" t="s">
        <v>136</v>
      </c>
      <c r="B1314" s="67">
        <v>315</v>
      </c>
      <c r="C1314" s="52" t="s">
        <v>1345</v>
      </c>
      <c r="D1314" s="69" t="s">
        <v>2062</v>
      </c>
      <c r="E1314" s="52"/>
    </row>
    <row r="1315" spans="1:5" ht="16.5" thickBot="1">
      <c r="A1315" s="66" t="s">
        <v>136</v>
      </c>
      <c r="B1315" s="66">
        <v>316</v>
      </c>
      <c r="C1315" s="52" t="s">
        <v>1346</v>
      </c>
      <c r="D1315" s="69" t="s">
        <v>2847</v>
      </c>
      <c r="E1315" s="52"/>
    </row>
    <row r="1316" spans="1:5" ht="16.5" thickBot="1">
      <c r="A1316" s="67" t="s">
        <v>136</v>
      </c>
      <c r="B1316" s="67">
        <v>317</v>
      </c>
      <c r="C1316" s="52" t="s">
        <v>1347</v>
      </c>
      <c r="D1316" s="69" t="s">
        <v>2848</v>
      </c>
      <c r="E1316" s="52"/>
    </row>
    <row r="1317" spans="1:5" ht="16.5" thickBot="1">
      <c r="A1317" s="66" t="s">
        <v>136</v>
      </c>
      <c r="B1317" s="66">
        <v>318</v>
      </c>
      <c r="C1317" s="52" t="s">
        <v>1348</v>
      </c>
      <c r="D1317" s="69" t="s">
        <v>2849</v>
      </c>
      <c r="E1317" s="52"/>
    </row>
    <row r="1318" spans="1:5" ht="16.5" thickBot="1">
      <c r="A1318" s="67" t="s">
        <v>136</v>
      </c>
      <c r="B1318" s="67">
        <v>319</v>
      </c>
      <c r="C1318" s="52" t="s">
        <v>3161</v>
      </c>
      <c r="D1318" s="69" t="s">
        <v>2063</v>
      </c>
      <c r="E1318" s="52"/>
    </row>
    <row r="1319" spans="1:5" ht="16.5" thickBot="1">
      <c r="A1319" s="66" t="s">
        <v>136</v>
      </c>
      <c r="B1319" s="66">
        <v>321</v>
      </c>
      <c r="C1319" s="52" t="s">
        <v>1349</v>
      </c>
      <c r="D1319" s="69" t="s">
        <v>2064</v>
      </c>
      <c r="E1319" s="52"/>
    </row>
    <row r="1320" spans="1:5" ht="16.5" thickBot="1">
      <c r="A1320" s="67" t="s">
        <v>136</v>
      </c>
      <c r="B1320" s="67">
        <v>322</v>
      </c>
      <c r="C1320" s="52" t="s">
        <v>1350</v>
      </c>
      <c r="D1320" s="69" t="s">
        <v>2065</v>
      </c>
      <c r="E1320" s="52"/>
    </row>
    <row r="1321" spans="1:5" ht="16.5" thickBot="1">
      <c r="A1321" s="66" t="s">
        <v>136</v>
      </c>
      <c r="B1321" s="66">
        <v>324</v>
      </c>
      <c r="C1321" s="52" t="s">
        <v>3162</v>
      </c>
      <c r="D1321" s="69" t="s">
        <v>2066</v>
      </c>
      <c r="E1321" s="52"/>
    </row>
    <row r="1322" spans="1:5" ht="16.5" thickBot="1">
      <c r="A1322" s="67" t="s">
        <v>136</v>
      </c>
      <c r="B1322" s="67">
        <v>329</v>
      </c>
      <c r="C1322" s="52" t="s">
        <v>3163</v>
      </c>
      <c r="D1322" s="69" t="s">
        <v>2067</v>
      </c>
      <c r="E1322" s="52"/>
    </row>
    <row r="1323" spans="1:5" ht="16.5" thickBot="1">
      <c r="A1323" s="66" t="s">
        <v>136</v>
      </c>
      <c r="B1323" s="66">
        <v>330</v>
      </c>
      <c r="C1323" s="52" t="s">
        <v>3164</v>
      </c>
      <c r="D1323" s="69" t="s">
        <v>2850</v>
      </c>
      <c r="E1323" s="52"/>
    </row>
    <row r="1324" spans="1:5" ht="16.5" thickBot="1">
      <c r="A1324" s="67" t="s">
        <v>136</v>
      </c>
      <c r="B1324" s="67">
        <v>332</v>
      </c>
      <c r="C1324" s="52" t="s">
        <v>1351</v>
      </c>
      <c r="D1324" s="69" t="s">
        <v>2851</v>
      </c>
      <c r="E1324" s="52"/>
    </row>
    <row r="1325" spans="1:5" ht="16.5" thickBot="1">
      <c r="A1325" s="66" t="s">
        <v>136</v>
      </c>
      <c r="B1325" s="66">
        <v>334</v>
      </c>
      <c r="C1325" s="52" t="s">
        <v>1352</v>
      </c>
      <c r="D1325" s="69" t="s">
        <v>2852</v>
      </c>
      <c r="E1325" s="52"/>
    </row>
    <row r="1326" spans="1:5" ht="16.5" thickBot="1">
      <c r="A1326" s="67" t="s">
        <v>136</v>
      </c>
      <c r="B1326" s="67">
        <v>335</v>
      </c>
      <c r="C1326" s="52" t="s">
        <v>3165</v>
      </c>
      <c r="D1326" s="69" t="s">
        <v>2853</v>
      </c>
      <c r="E1326" s="52"/>
    </row>
    <row r="1327" spans="1:5" ht="16.5" thickBot="1">
      <c r="A1327" s="66" t="s">
        <v>136</v>
      </c>
      <c r="B1327" s="66">
        <v>336</v>
      </c>
      <c r="C1327" s="52" t="s">
        <v>1353</v>
      </c>
      <c r="D1327" s="69" t="s">
        <v>2697</v>
      </c>
      <c r="E1327" s="52"/>
    </row>
    <row r="1328" spans="1:5" ht="16.5" thickBot="1">
      <c r="A1328" s="67" t="s">
        <v>136</v>
      </c>
      <c r="B1328" s="67">
        <v>338</v>
      </c>
      <c r="C1328" s="52" t="s">
        <v>1354</v>
      </c>
      <c r="D1328" s="69" t="s">
        <v>2854</v>
      </c>
      <c r="E1328" s="52"/>
    </row>
    <row r="1329" spans="1:5" ht="16.5" thickBot="1">
      <c r="A1329" s="66" t="s">
        <v>136</v>
      </c>
      <c r="B1329" s="66">
        <v>342</v>
      </c>
      <c r="C1329" s="52" t="s">
        <v>1355</v>
      </c>
      <c r="D1329" s="69" t="s">
        <v>2068</v>
      </c>
      <c r="E1329" s="52"/>
    </row>
    <row r="1330" spans="1:5" ht="16.5" thickBot="1">
      <c r="A1330" s="67" t="s">
        <v>136</v>
      </c>
      <c r="B1330" s="67">
        <v>343</v>
      </c>
      <c r="C1330" s="52" t="s">
        <v>1356</v>
      </c>
      <c r="D1330" s="69" t="s">
        <v>2069</v>
      </c>
      <c r="E1330" s="52"/>
    </row>
    <row r="1331" spans="1:5" ht="16.5" thickBot="1">
      <c r="A1331" s="66" t="s">
        <v>136</v>
      </c>
      <c r="B1331" s="66">
        <v>344</v>
      </c>
      <c r="C1331" s="52" t="s">
        <v>1357</v>
      </c>
      <c r="D1331" s="69" t="s">
        <v>2070</v>
      </c>
      <c r="E1331" s="52"/>
    </row>
    <row r="1332" spans="1:5" ht="16.5" thickBot="1">
      <c r="A1332" s="67" t="s">
        <v>136</v>
      </c>
      <c r="B1332" s="67">
        <v>345</v>
      </c>
      <c r="C1332" s="52" t="s">
        <v>1358</v>
      </c>
      <c r="D1332" s="69" t="s">
        <v>2071</v>
      </c>
      <c r="E1332" s="52"/>
    </row>
    <row r="1333" spans="1:5" ht="16.5" thickBot="1">
      <c r="A1333" s="66" t="s">
        <v>136</v>
      </c>
      <c r="B1333" s="66">
        <v>346</v>
      </c>
      <c r="C1333" s="52" t="s">
        <v>1359</v>
      </c>
      <c r="D1333" s="69" t="s">
        <v>2855</v>
      </c>
      <c r="E1333" s="52"/>
    </row>
    <row r="1334" spans="1:5" ht="16.5" thickBot="1">
      <c r="A1334" s="67" t="s">
        <v>136</v>
      </c>
      <c r="B1334" s="67">
        <v>348</v>
      </c>
      <c r="C1334" s="52" t="s">
        <v>1360</v>
      </c>
      <c r="D1334" s="69" t="s">
        <v>2072</v>
      </c>
      <c r="E1334" s="52"/>
    </row>
    <row r="1335" spans="1:5" ht="16.5" thickBot="1">
      <c r="A1335" s="66" t="s">
        <v>136</v>
      </c>
      <c r="B1335" s="66">
        <v>349</v>
      </c>
      <c r="C1335" s="52" t="s">
        <v>1361</v>
      </c>
      <c r="D1335" s="69" t="s">
        <v>2073</v>
      </c>
      <c r="E1335" s="52"/>
    </row>
    <row r="1336" spans="1:5" ht="16.5" thickBot="1">
      <c r="A1336" s="67" t="s">
        <v>136</v>
      </c>
      <c r="B1336" s="67">
        <v>350</v>
      </c>
      <c r="C1336" s="52" t="s">
        <v>1362</v>
      </c>
      <c r="D1336" s="69" t="s">
        <v>2074</v>
      </c>
      <c r="E1336" s="52"/>
    </row>
    <row r="1337" spans="1:5" ht="16.5" thickBot="1">
      <c r="A1337" s="66" t="s">
        <v>136</v>
      </c>
      <c r="B1337" s="66">
        <v>355</v>
      </c>
      <c r="C1337" s="52" t="s">
        <v>1363</v>
      </c>
      <c r="D1337" s="69" t="s">
        <v>2075</v>
      </c>
      <c r="E1337" s="52"/>
    </row>
    <row r="1338" spans="1:5" ht="16.5" thickBot="1">
      <c r="A1338" s="67" t="s">
        <v>136</v>
      </c>
      <c r="B1338" s="67">
        <v>357</v>
      </c>
      <c r="C1338" s="52" t="s">
        <v>1364</v>
      </c>
      <c r="D1338" s="69" t="s">
        <v>2076</v>
      </c>
      <c r="E1338" s="52"/>
    </row>
    <row r="1339" spans="1:5" ht="16.5" thickBot="1">
      <c r="A1339" s="66" t="s">
        <v>136</v>
      </c>
      <c r="B1339" s="66">
        <v>358</v>
      </c>
      <c r="C1339" s="52" t="s">
        <v>3166</v>
      </c>
      <c r="D1339" s="69" t="s">
        <v>2077</v>
      </c>
      <c r="E1339" s="52"/>
    </row>
    <row r="1340" spans="1:5" ht="16.5" thickBot="1">
      <c r="A1340" s="67" t="s">
        <v>136</v>
      </c>
      <c r="B1340" s="67">
        <v>359</v>
      </c>
      <c r="C1340" s="52" t="s">
        <v>3167</v>
      </c>
      <c r="D1340" s="69" t="s">
        <v>2856</v>
      </c>
      <c r="E1340" s="52"/>
    </row>
    <row r="1341" spans="1:5" ht="16.5" thickBot="1">
      <c r="A1341" s="66" t="s">
        <v>136</v>
      </c>
      <c r="B1341" s="66">
        <v>360</v>
      </c>
      <c r="C1341" s="52" t="s">
        <v>3168</v>
      </c>
      <c r="D1341" s="69" t="s">
        <v>2078</v>
      </c>
      <c r="E1341" s="52"/>
    </row>
    <row r="1342" spans="1:5" ht="16.5" thickBot="1">
      <c r="A1342" s="67" t="s">
        <v>136</v>
      </c>
      <c r="B1342" s="67">
        <v>361</v>
      </c>
      <c r="C1342" s="52" t="s">
        <v>1365</v>
      </c>
      <c r="D1342" s="69" t="s">
        <v>2079</v>
      </c>
      <c r="E1342" s="52"/>
    </row>
    <row r="1343" spans="1:5" ht="16.5" thickBot="1">
      <c r="A1343" s="66" t="s">
        <v>136</v>
      </c>
      <c r="B1343" s="66">
        <v>362</v>
      </c>
      <c r="C1343" s="52" t="s">
        <v>1366</v>
      </c>
      <c r="D1343" s="69" t="s">
        <v>2080</v>
      </c>
      <c r="E1343" s="52"/>
    </row>
    <row r="1344" spans="1:5" ht="16.5" thickBot="1">
      <c r="A1344" s="67" t="s">
        <v>136</v>
      </c>
      <c r="B1344" s="67">
        <v>363</v>
      </c>
      <c r="C1344" s="52" t="s">
        <v>1367</v>
      </c>
      <c r="D1344" s="69" t="s">
        <v>2081</v>
      </c>
      <c r="E1344" s="52"/>
    </row>
    <row r="1345" spans="1:5" ht="16.5" thickBot="1">
      <c r="A1345" s="66" t="s">
        <v>136</v>
      </c>
      <c r="B1345" s="66">
        <v>365</v>
      </c>
      <c r="C1345" s="52" t="s">
        <v>1368</v>
      </c>
      <c r="D1345" s="69" t="s">
        <v>2082</v>
      </c>
      <c r="E1345" s="52"/>
    </row>
    <row r="1346" spans="1:5" ht="16.5" thickBot="1">
      <c r="A1346" s="67" t="s">
        <v>136</v>
      </c>
      <c r="B1346" s="67">
        <v>366</v>
      </c>
      <c r="C1346" s="52" t="s">
        <v>1369</v>
      </c>
      <c r="D1346" s="69" t="s">
        <v>2083</v>
      </c>
      <c r="E1346" s="52"/>
    </row>
    <row r="1347" spans="1:5" ht="16.5" thickBot="1">
      <c r="A1347" s="66" t="s">
        <v>136</v>
      </c>
      <c r="B1347" s="66">
        <v>367</v>
      </c>
      <c r="C1347" s="52" t="s">
        <v>1370</v>
      </c>
      <c r="D1347" s="69" t="s">
        <v>2084</v>
      </c>
      <c r="E1347" s="52"/>
    </row>
    <row r="1348" spans="1:5" ht="16.5" thickBot="1">
      <c r="A1348" s="67" t="s">
        <v>136</v>
      </c>
      <c r="B1348" s="67">
        <v>369</v>
      </c>
      <c r="C1348" s="52" t="s">
        <v>1371</v>
      </c>
      <c r="D1348" s="69" t="s">
        <v>2085</v>
      </c>
      <c r="E1348" s="52"/>
    </row>
    <row r="1349" spans="1:5" ht="16.5" thickBot="1">
      <c r="A1349" s="66" t="s">
        <v>136</v>
      </c>
      <c r="B1349" s="66">
        <v>371</v>
      </c>
      <c r="C1349" s="52" t="s">
        <v>1372</v>
      </c>
      <c r="D1349" s="69" t="s">
        <v>2086</v>
      </c>
      <c r="E1349" s="52"/>
    </row>
    <row r="1350" spans="1:5" ht="16.5" thickBot="1">
      <c r="A1350" s="67" t="s">
        <v>136</v>
      </c>
      <c r="B1350" s="67">
        <v>372</v>
      </c>
      <c r="C1350" s="52" t="s">
        <v>1373</v>
      </c>
      <c r="D1350" s="69" t="s">
        <v>2087</v>
      </c>
      <c r="E1350" s="52"/>
    </row>
    <row r="1351" spans="1:5" ht="16.5" thickBot="1">
      <c r="A1351" s="66" t="s">
        <v>136</v>
      </c>
      <c r="B1351" s="66">
        <v>373</v>
      </c>
      <c r="C1351" s="52" t="s">
        <v>3169</v>
      </c>
      <c r="D1351" s="69" t="s">
        <v>2088</v>
      </c>
      <c r="E1351" s="52"/>
    </row>
    <row r="1352" spans="1:5" ht="16.5" thickBot="1">
      <c r="A1352" s="67" t="s">
        <v>136</v>
      </c>
      <c r="B1352" s="67">
        <v>375</v>
      </c>
      <c r="C1352" s="52" t="s">
        <v>1374</v>
      </c>
      <c r="D1352" s="69" t="s">
        <v>2089</v>
      </c>
      <c r="E1352" s="52"/>
    </row>
    <row r="1353" spans="1:5" ht="16.5" thickBot="1">
      <c r="A1353" s="66" t="s">
        <v>136</v>
      </c>
      <c r="B1353" s="66">
        <v>376</v>
      </c>
      <c r="C1353" s="52" t="s">
        <v>1375</v>
      </c>
      <c r="D1353" s="69" t="s">
        <v>2090</v>
      </c>
      <c r="E1353" s="52"/>
    </row>
    <row r="1354" spans="1:5" ht="16.5" thickBot="1">
      <c r="A1354" s="67" t="s">
        <v>136</v>
      </c>
      <c r="B1354" s="67">
        <v>377</v>
      </c>
      <c r="C1354" s="52" t="s">
        <v>1376</v>
      </c>
      <c r="D1354" s="69" t="s">
        <v>2091</v>
      </c>
      <c r="E1354" s="52"/>
    </row>
    <row r="1355" spans="1:5" ht="16.5" thickBot="1">
      <c r="A1355" s="66" t="s">
        <v>136</v>
      </c>
      <c r="B1355" s="66">
        <v>378</v>
      </c>
      <c r="C1355" s="52" t="s">
        <v>1377</v>
      </c>
      <c r="D1355" s="69" t="s">
        <v>2092</v>
      </c>
      <c r="E1355" s="52"/>
    </row>
    <row r="1356" spans="1:5" ht="16.5" thickBot="1">
      <c r="A1356" s="67" t="s">
        <v>136</v>
      </c>
      <c r="B1356" s="67">
        <v>379</v>
      </c>
      <c r="C1356" s="52" t="s">
        <v>1378</v>
      </c>
      <c r="D1356" s="69" t="s">
        <v>2093</v>
      </c>
      <c r="E1356" s="52"/>
    </row>
    <row r="1357" spans="1:5" ht="16.5" thickBot="1">
      <c r="A1357" s="66" t="s">
        <v>136</v>
      </c>
      <c r="B1357" s="66">
        <v>380</v>
      </c>
      <c r="C1357" s="52" t="s">
        <v>1379</v>
      </c>
      <c r="D1357" s="69" t="s">
        <v>2094</v>
      </c>
      <c r="E1357" s="52"/>
    </row>
    <row r="1358" spans="1:5" ht="16.5" thickBot="1">
      <c r="A1358" s="67" t="s">
        <v>136</v>
      </c>
      <c r="B1358" s="67">
        <v>381</v>
      </c>
      <c r="C1358" s="52" t="s">
        <v>1380</v>
      </c>
      <c r="D1358" s="69" t="s">
        <v>2095</v>
      </c>
      <c r="E1358" s="52"/>
    </row>
    <row r="1359" spans="1:5" ht="16.5" thickBot="1">
      <c r="A1359" s="66" t="s">
        <v>136</v>
      </c>
      <c r="B1359" s="66">
        <v>382</v>
      </c>
      <c r="C1359" s="52" t="s">
        <v>1381</v>
      </c>
      <c r="D1359" s="69" t="s">
        <v>2857</v>
      </c>
      <c r="E1359" s="52"/>
    </row>
    <row r="1360" spans="1:5" ht="16.5" thickBot="1">
      <c r="A1360" s="67" t="s">
        <v>136</v>
      </c>
      <c r="B1360" s="67">
        <v>388</v>
      </c>
      <c r="C1360" s="52" t="s">
        <v>1382</v>
      </c>
      <c r="D1360" s="69" t="s">
        <v>2858</v>
      </c>
      <c r="E1360" s="52"/>
    </row>
    <row r="1361" spans="1:5" ht="16.5" thickBot="1">
      <c r="A1361" s="66" t="s">
        <v>136</v>
      </c>
      <c r="B1361" s="66">
        <v>392</v>
      </c>
      <c r="C1361" s="52" t="s">
        <v>1383</v>
      </c>
      <c r="D1361" s="69" t="s">
        <v>2096</v>
      </c>
      <c r="E1361" s="52"/>
    </row>
    <row r="1362" spans="1:5" ht="16.5" thickBot="1">
      <c r="A1362" s="67" t="s">
        <v>136</v>
      </c>
      <c r="B1362" s="67">
        <v>395</v>
      </c>
      <c r="C1362" s="52" t="s">
        <v>1384</v>
      </c>
      <c r="D1362" s="69" t="s">
        <v>2097</v>
      </c>
      <c r="E1362" s="52"/>
    </row>
    <row r="1363" spans="1:5" ht="16.5" thickBot="1">
      <c r="A1363" s="66" t="s">
        <v>136</v>
      </c>
      <c r="B1363" s="66">
        <v>397</v>
      </c>
      <c r="C1363" s="52" t="s">
        <v>1385</v>
      </c>
      <c r="D1363" s="69" t="s">
        <v>2098</v>
      </c>
      <c r="E1363" s="52"/>
    </row>
    <row r="1364" spans="1:5" ht="16.5" thickBot="1">
      <c r="A1364" s="67" t="s">
        <v>136</v>
      </c>
      <c r="B1364" s="67">
        <v>398</v>
      </c>
      <c r="C1364" s="52" t="s">
        <v>1386</v>
      </c>
      <c r="D1364" s="69" t="s">
        <v>2099</v>
      </c>
      <c r="E1364" s="52"/>
    </row>
    <row r="1365" spans="1:5" ht="16.5" thickBot="1">
      <c r="A1365" s="66" t="s">
        <v>136</v>
      </c>
      <c r="B1365" s="66">
        <v>399</v>
      </c>
      <c r="C1365" s="52" t="s">
        <v>1387</v>
      </c>
      <c r="D1365" s="69" t="s">
        <v>2064</v>
      </c>
      <c r="E1365" s="52"/>
    </row>
    <row r="1366" spans="1:5" ht="16.5" thickBot="1">
      <c r="A1366" s="67" t="s">
        <v>136</v>
      </c>
      <c r="B1366" s="67">
        <v>477</v>
      </c>
      <c r="C1366" s="52" t="s">
        <v>1388</v>
      </c>
      <c r="D1366" s="69" t="s">
        <v>2859</v>
      </c>
      <c r="E1366" s="52"/>
    </row>
    <row r="1367" spans="1:5" ht="16.5" thickBot="1">
      <c r="A1367" s="66" t="s">
        <v>136</v>
      </c>
      <c r="B1367" s="66">
        <v>916</v>
      </c>
      <c r="C1367" s="52" t="s">
        <v>1389</v>
      </c>
      <c r="D1367" s="69" t="s">
        <v>2991</v>
      </c>
      <c r="E1367" s="52"/>
    </row>
    <row r="1368" spans="1:5" ht="16.5" thickBot="1">
      <c r="A1368" s="67" t="s">
        <v>136</v>
      </c>
      <c r="B1368" s="67">
        <v>986</v>
      </c>
      <c r="C1368" s="52" t="s">
        <v>1390</v>
      </c>
      <c r="D1368" s="69" t="s">
        <v>2288</v>
      </c>
      <c r="E1368" s="52"/>
    </row>
    <row r="1369" spans="1:5" ht="16.5" thickBot="1">
      <c r="A1369" s="66" t="s">
        <v>136</v>
      </c>
      <c r="B1369" s="66">
        <v>993</v>
      </c>
      <c r="C1369" s="52" t="s">
        <v>1391</v>
      </c>
      <c r="D1369" s="69" t="s">
        <v>2100</v>
      </c>
      <c r="E1369" s="52"/>
    </row>
    <row r="1370" spans="1:5" ht="16.5" thickBot="1">
      <c r="A1370" s="67" t="s">
        <v>137</v>
      </c>
      <c r="B1370" s="67">
        <v>1</v>
      </c>
      <c r="C1370" s="52" t="s">
        <v>1392</v>
      </c>
      <c r="D1370" s="69" t="s">
        <v>2992</v>
      </c>
      <c r="E1370" s="52"/>
    </row>
    <row r="1371" spans="1:5" ht="16.5" thickBot="1">
      <c r="A1371" s="66" t="s">
        <v>138</v>
      </c>
      <c r="B1371" s="66">
        <v>2</v>
      </c>
      <c r="C1371" s="52" t="s">
        <v>1393</v>
      </c>
      <c r="D1371" s="69" t="s">
        <v>2993</v>
      </c>
      <c r="E1371" s="52"/>
    </row>
    <row r="1372" spans="1:5" ht="16.5" thickBot="1">
      <c r="A1372" s="67" t="s">
        <v>138</v>
      </c>
      <c r="B1372" s="67">
        <v>5</v>
      </c>
      <c r="C1372" s="52" t="s">
        <v>1394</v>
      </c>
      <c r="D1372" s="69" t="s">
        <v>2994</v>
      </c>
      <c r="E1372" s="52"/>
    </row>
    <row r="1373" spans="1:5" ht="16.5" thickBot="1">
      <c r="A1373" s="66" t="s">
        <v>138</v>
      </c>
      <c r="B1373" s="66">
        <v>501</v>
      </c>
      <c r="C1373" s="52" t="s">
        <v>1395</v>
      </c>
      <c r="D1373" s="69" t="s">
        <v>2291</v>
      </c>
      <c r="E1373" s="52"/>
    </row>
    <row r="1374" spans="1:5" ht="16.5" thickBot="1">
      <c r="A1374" s="67" t="s">
        <v>138</v>
      </c>
      <c r="B1374" s="67">
        <v>502</v>
      </c>
      <c r="C1374" s="52" t="s">
        <v>1396</v>
      </c>
      <c r="D1374" s="69" t="s">
        <v>2995</v>
      </c>
      <c r="E1374" s="52"/>
    </row>
    <row r="1375" spans="1:5" ht="16.5" thickBot="1">
      <c r="A1375" s="66" t="s">
        <v>138</v>
      </c>
      <c r="B1375" s="66">
        <v>503</v>
      </c>
      <c r="C1375" s="52" t="s">
        <v>1397</v>
      </c>
      <c r="D1375" s="69" t="s">
        <v>2292</v>
      </c>
      <c r="E1375" s="52"/>
    </row>
    <row r="1376" spans="1:5" ht="16.5" thickBot="1">
      <c r="A1376" s="67" t="s">
        <v>138</v>
      </c>
      <c r="B1376" s="67">
        <v>504</v>
      </c>
      <c r="C1376" s="52" t="s">
        <v>1398</v>
      </c>
      <c r="D1376" s="69" t="s">
        <v>2293</v>
      </c>
      <c r="E1376" s="52"/>
    </row>
    <row r="1377" spans="1:5" ht="16.5" thickBot="1">
      <c r="A1377" s="66" t="s">
        <v>138</v>
      </c>
      <c r="B1377" s="66">
        <v>506</v>
      </c>
      <c r="C1377" s="52" t="s">
        <v>1399</v>
      </c>
      <c r="D1377" s="69" t="s">
        <v>2996</v>
      </c>
      <c r="E1377" s="52"/>
    </row>
    <row r="1378" spans="1:5" ht="16.5" thickBot="1">
      <c r="A1378" s="67" t="s">
        <v>138</v>
      </c>
      <c r="B1378" s="67">
        <v>507</v>
      </c>
      <c r="C1378" s="52" t="s">
        <v>1400</v>
      </c>
      <c r="D1378" s="69" t="s">
        <v>2997</v>
      </c>
      <c r="E1378" s="52"/>
    </row>
    <row r="1379" spans="1:5" ht="16.5" thickBot="1">
      <c r="A1379" s="66" t="s">
        <v>138</v>
      </c>
      <c r="B1379" s="66">
        <v>508</v>
      </c>
      <c r="C1379" s="52" t="s">
        <v>1401</v>
      </c>
      <c r="D1379" s="69" t="s">
        <v>2998</v>
      </c>
      <c r="E1379" s="52"/>
    </row>
    <row r="1380" spans="1:5" ht="16.5" thickBot="1">
      <c r="A1380" s="67" t="s">
        <v>138</v>
      </c>
      <c r="B1380" s="67">
        <v>509</v>
      </c>
      <c r="C1380" s="52" t="s">
        <v>1402</v>
      </c>
      <c r="D1380" s="69" t="s">
        <v>2267</v>
      </c>
      <c r="E1380" s="52"/>
    </row>
    <row r="1381" spans="1:5" ht="16.5" thickBot="1">
      <c r="A1381" s="66" t="s">
        <v>138</v>
      </c>
      <c r="B1381" s="66">
        <v>510</v>
      </c>
      <c r="C1381" s="52" t="s">
        <v>1403</v>
      </c>
      <c r="D1381" s="69" t="s">
        <v>2999</v>
      </c>
      <c r="E1381" s="52"/>
    </row>
    <row r="1382" spans="1:5" ht="16.5" thickBot="1">
      <c r="A1382" s="67" t="s">
        <v>138</v>
      </c>
      <c r="B1382" s="67">
        <v>511</v>
      </c>
      <c r="C1382" s="52" t="s">
        <v>1404</v>
      </c>
      <c r="D1382" s="69" t="s">
        <v>2294</v>
      </c>
      <c r="E1382" s="52"/>
    </row>
    <row r="1383" spans="1:5" ht="16.5" thickBot="1">
      <c r="A1383" s="66" t="s">
        <v>138</v>
      </c>
      <c r="B1383" s="66">
        <v>514</v>
      </c>
      <c r="C1383" s="52" t="s">
        <v>1405</v>
      </c>
      <c r="D1383" s="69" t="s">
        <v>2295</v>
      </c>
      <c r="E1383" s="52"/>
    </row>
    <row r="1384" spans="1:5" ht="16.5" thickBot="1">
      <c r="A1384" s="67" t="s">
        <v>138</v>
      </c>
      <c r="B1384" s="67">
        <v>515</v>
      </c>
      <c r="C1384" s="52" t="s">
        <v>1406</v>
      </c>
      <c r="D1384" s="69" t="s">
        <v>2296</v>
      </c>
      <c r="E1384" s="52"/>
    </row>
    <row r="1385" spans="1:5" ht="16.5" thickBot="1">
      <c r="A1385" s="66" t="s">
        <v>138</v>
      </c>
      <c r="B1385" s="66">
        <v>516</v>
      </c>
      <c r="C1385" s="52" t="s">
        <v>1407</v>
      </c>
      <c r="D1385" s="69" t="s">
        <v>2297</v>
      </c>
      <c r="E1385" s="52"/>
    </row>
    <row r="1386" spans="1:5" ht="16.5" thickBot="1">
      <c r="A1386" s="67" t="s">
        <v>138</v>
      </c>
      <c r="B1386" s="67">
        <v>517</v>
      </c>
      <c r="C1386" s="52" t="s">
        <v>1408</v>
      </c>
      <c r="D1386" s="69" t="s">
        <v>2298</v>
      </c>
      <c r="E1386" s="52"/>
    </row>
    <row r="1387" spans="1:5" ht="16.5" thickBot="1">
      <c r="A1387" s="66" t="s">
        <v>138</v>
      </c>
      <c r="B1387" s="66">
        <v>519</v>
      </c>
      <c r="C1387" s="52" t="s">
        <v>1409</v>
      </c>
      <c r="D1387" s="69" t="s">
        <v>2299</v>
      </c>
      <c r="E1387" s="52"/>
    </row>
    <row r="1388" spans="1:5" ht="16.5" thickBot="1">
      <c r="A1388" s="67" t="s">
        <v>138</v>
      </c>
      <c r="B1388" s="67">
        <v>520</v>
      </c>
      <c r="C1388" s="52" t="s">
        <v>1410</v>
      </c>
      <c r="D1388" s="69" t="s">
        <v>3000</v>
      </c>
      <c r="E1388" s="52"/>
    </row>
    <row r="1389" spans="1:5" ht="16.5" thickBot="1">
      <c r="A1389" s="66" t="s">
        <v>138</v>
      </c>
      <c r="B1389" s="66">
        <v>527</v>
      </c>
      <c r="C1389" s="52" t="s">
        <v>1411</v>
      </c>
      <c r="D1389" s="69" t="s">
        <v>3001</v>
      </c>
      <c r="E1389" s="52"/>
    </row>
    <row r="1390" spans="1:5" ht="16.5" thickBot="1">
      <c r="A1390" s="67" t="s">
        <v>138</v>
      </c>
      <c r="B1390" s="67">
        <v>539</v>
      </c>
      <c r="C1390" s="52" t="s">
        <v>1412</v>
      </c>
      <c r="D1390" s="69" t="s">
        <v>2300</v>
      </c>
      <c r="E1390" s="52"/>
    </row>
    <row r="1391" spans="1:5" ht="16.5" thickBot="1">
      <c r="A1391" s="66" t="s">
        <v>138</v>
      </c>
      <c r="B1391" s="66">
        <v>548</v>
      </c>
      <c r="C1391" s="52" t="s">
        <v>1413</v>
      </c>
      <c r="D1391" s="69" t="s">
        <v>3002</v>
      </c>
      <c r="E1391" s="52"/>
    </row>
    <row r="1392" spans="1:5" ht="16.5" thickBot="1">
      <c r="A1392" s="67" t="s">
        <v>138</v>
      </c>
      <c r="B1392" s="67">
        <v>902</v>
      </c>
      <c r="C1392" s="52" t="s">
        <v>1414</v>
      </c>
      <c r="D1392" s="69" t="s">
        <v>3003</v>
      </c>
      <c r="E1392" s="52"/>
    </row>
    <row r="1393" spans="1:5" ht="16.5" thickBot="1">
      <c r="A1393" s="66" t="s">
        <v>138</v>
      </c>
      <c r="B1393" s="66">
        <v>904</v>
      </c>
      <c r="C1393" s="52" t="s">
        <v>1415</v>
      </c>
      <c r="D1393" s="69" t="s">
        <v>3004</v>
      </c>
      <c r="E1393" s="52"/>
    </row>
    <row r="1394" spans="1:5" ht="16.5" thickBot="1">
      <c r="A1394" s="67" t="s">
        <v>138</v>
      </c>
      <c r="B1394" s="67">
        <v>915</v>
      </c>
      <c r="C1394" s="52" t="s">
        <v>1416</v>
      </c>
      <c r="D1394" s="69" t="s">
        <v>2301</v>
      </c>
      <c r="E1394" s="52"/>
    </row>
    <row r="1395" spans="1:5" ht="16.5" thickBot="1">
      <c r="A1395" s="66" t="s">
        <v>139</v>
      </c>
      <c r="B1395" s="66">
        <v>1</v>
      </c>
      <c r="C1395" s="52" t="s">
        <v>1417</v>
      </c>
      <c r="D1395" s="69" t="s">
        <v>3005</v>
      </c>
      <c r="E1395" s="52"/>
    </row>
    <row r="1396" spans="1:5" ht="16.5" thickBot="1">
      <c r="A1396" s="67" t="s">
        <v>140</v>
      </c>
      <c r="B1396" s="67">
        <v>160</v>
      </c>
      <c r="C1396" s="52" t="s">
        <v>3170</v>
      </c>
      <c r="D1396" s="69" t="s">
        <v>2284</v>
      </c>
      <c r="E1396" s="52"/>
    </row>
    <row r="1397" spans="1:5" ht="16.5" thickBot="1">
      <c r="A1397" s="66" t="s">
        <v>140</v>
      </c>
      <c r="B1397" s="66">
        <v>168</v>
      </c>
      <c r="C1397" s="52" t="s">
        <v>1418</v>
      </c>
      <c r="D1397" s="69" t="s">
        <v>2284</v>
      </c>
      <c r="E1397" s="52"/>
    </row>
    <row r="1398" spans="1:5" ht="16.5" thickBot="1">
      <c r="A1398" s="67" t="s">
        <v>140</v>
      </c>
      <c r="B1398" s="67">
        <v>172</v>
      </c>
      <c r="C1398" s="52" t="s">
        <v>1419</v>
      </c>
      <c r="D1398" s="69" t="s">
        <v>2981</v>
      </c>
      <c r="E1398" s="52"/>
    </row>
    <row r="1399" spans="1:5" ht="16.5" thickBot="1">
      <c r="A1399" s="66" t="s">
        <v>140</v>
      </c>
      <c r="B1399" s="66">
        <v>173</v>
      </c>
      <c r="C1399" s="52" t="s">
        <v>1420</v>
      </c>
      <c r="D1399" s="69" t="s">
        <v>2982</v>
      </c>
      <c r="E1399" s="52"/>
    </row>
    <row r="1400" spans="1:5" ht="16.5" thickBot="1">
      <c r="A1400" s="67" t="s">
        <v>140</v>
      </c>
      <c r="B1400" s="67">
        <v>174</v>
      </c>
      <c r="C1400" s="52" t="s">
        <v>1421</v>
      </c>
      <c r="D1400" s="69" t="s">
        <v>2058</v>
      </c>
      <c r="E1400" s="52"/>
    </row>
    <row r="1401" spans="1:5" ht="16.5" thickBot="1">
      <c r="A1401" s="66" t="s">
        <v>140</v>
      </c>
      <c r="B1401" s="66">
        <v>175</v>
      </c>
      <c r="C1401" s="52" t="s">
        <v>1422</v>
      </c>
      <c r="D1401" s="69" t="s">
        <v>2983</v>
      </c>
      <c r="E1401" s="52"/>
    </row>
    <row r="1402" spans="1:5" ht="16.5" thickBot="1">
      <c r="A1402" s="67" t="s">
        <v>140</v>
      </c>
      <c r="B1402" s="67">
        <v>176</v>
      </c>
      <c r="C1402" s="52" t="s">
        <v>1423</v>
      </c>
      <c r="D1402" s="69" t="s">
        <v>2984</v>
      </c>
      <c r="E1402" s="52"/>
    </row>
    <row r="1403" spans="1:5" ht="16.5" thickBot="1">
      <c r="A1403" s="66" t="s">
        <v>140</v>
      </c>
      <c r="B1403" s="66">
        <v>177</v>
      </c>
      <c r="C1403" s="52" t="s">
        <v>1424</v>
      </c>
      <c r="D1403" s="69" t="s">
        <v>2985</v>
      </c>
      <c r="E1403" s="52"/>
    </row>
    <row r="1404" spans="1:5" ht="16.5" thickBot="1">
      <c r="A1404" s="67" t="s">
        <v>140</v>
      </c>
      <c r="B1404" s="67">
        <v>179</v>
      </c>
      <c r="C1404" s="52" t="s">
        <v>1425</v>
      </c>
      <c r="D1404" s="69" t="s">
        <v>2285</v>
      </c>
      <c r="E1404" s="52"/>
    </row>
    <row r="1405" spans="1:5" ht="16.5" thickBot="1">
      <c r="A1405" s="66" t="s">
        <v>140</v>
      </c>
      <c r="B1405" s="66">
        <v>180</v>
      </c>
      <c r="C1405" s="52" t="s">
        <v>1426</v>
      </c>
      <c r="D1405" s="69" t="s">
        <v>2986</v>
      </c>
      <c r="E1405" s="52"/>
    </row>
    <row r="1406" spans="1:5" ht="16.5" thickBot="1">
      <c r="A1406" s="67" t="s">
        <v>140</v>
      </c>
      <c r="B1406" s="67">
        <v>181</v>
      </c>
      <c r="C1406" s="52" t="s">
        <v>1427</v>
      </c>
      <c r="D1406" s="69" t="s">
        <v>2987</v>
      </c>
      <c r="E1406" s="52"/>
    </row>
    <row r="1407" spans="1:5" ht="16.5" thickBot="1">
      <c r="A1407" s="66" t="s">
        <v>140</v>
      </c>
      <c r="B1407" s="66">
        <v>182</v>
      </c>
      <c r="C1407" s="52" t="s">
        <v>1428</v>
      </c>
      <c r="D1407" s="69" t="s">
        <v>2988</v>
      </c>
      <c r="E1407" s="52"/>
    </row>
    <row r="1408" spans="1:5" ht="16.5" thickBot="1">
      <c r="A1408" s="67" t="s">
        <v>140</v>
      </c>
      <c r="B1408" s="67">
        <v>183</v>
      </c>
      <c r="C1408" s="52" t="s">
        <v>1429</v>
      </c>
      <c r="D1408" s="69" t="s">
        <v>2286</v>
      </c>
      <c r="E1408" s="52"/>
    </row>
    <row r="1409" spans="1:5" ht="16.5" thickBot="1">
      <c r="A1409" s="66" t="s">
        <v>140</v>
      </c>
      <c r="B1409" s="66">
        <v>185</v>
      </c>
      <c r="C1409" s="52" t="s">
        <v>1430</v>
      </c>
      <c r="D1409" s="69" t="s">
        <v>2287</v>
      </c>
      <c r="E1409" s="52"/>
    </row>
    <row r="1410" spans="1:5" ht="16.5" thickBot="1">
      <c r="A1410" s="67" t="s">
        <v>140</v>
      </c>
      <c r="B1410" s="67">
        <v>186</v>
      </c>
      <c r="C1410" s="52" t="s">
        <v>1431</v>
      </c>
      <c r="D1410" s="69" t="s">
        <v>2302</v>
      </c>
      <c r="E1410" s="52"/>
    </row>
    <row r="1411" spans="1:5" ht="16.5" thickBot="1">
      <c r="A1411" s="66" t="s">
        <v>140</v>
      </c>
      <c r="B1411" s="66">
        <v>187</v>
      </c>
      <c r="C1411" s="52" t="s">
        <v>1432</v>
      </c>
      <c r="D1411" s="69" t="s">
        <v>2289</v>
      </c>
      <c r="E1411" s="52"/>
    </row>
    <row r="1412" spans="1:5" ht="16.5" thickBot="1">
      <c r="A1412" s="67" t="s">
        <v>140</v>
      </c>
      <c r="B1412" s="67">
        <v>188</v>
      </c>
      <c r="C1412" s="52" t="s">
        <v>1433</v>
      </c>
      <c r="D1412" s="69" t="s">
        <v>2290</v>
      </c>
      <c r="E1412" s="52"/>
    </row>
    <row r="1413" spans="1:5" ht="16.5" thickBot="1">
      <c r="A1413" s="66" t="s">
        <v>140</v>
      </c>
      <c r="B1413" s="66">
        <v>189</v>
      </c>
      <c r="C1413" s="52" t="s">
        <v>1434</v>
      </c>
      <c r="D1413" s="69" t="s">
        <v>2254</v>
      </c>
      <c r="E1413" s="52"/>
    </row>
    <row r="1414" spans="1:5" ht="16.5" thickBot="1">
      <c r="A1414" s="67" t="s">
        <v>140</v>
      </c>
      <c r="B1414" s="67">
        <v>986</v>
      </c>
      <c r="C1414" s="52" t="s">
        <v>1435</v>
      </c>
      <c r="D1414" s="69" t="s">
        <v>2303</v>
      </c>
      <c r="E1414" s="52"/>
    </row>
    <row r="1415" spans="1:5" ht="16.5" thickBot="1">
      <c r="A1415" s="66" t="s">
        <v>141</v>
      </c>
      <c r="B1415" s="66">
        <v>1</v>
      </c>
      <c r="C1415" s="52" t="s">
        <v>1436</v>
      </c>
      <c r="D1415" s="69" t="s">
        <v>3006</v>
      </c>
      <c r="E1415" s="52"/>
    </row>
    <row r="1416" spans="1:5" ht="16.5" thickBot="1">
      <c r="A1416" s="67" t="s">
        <v>141</v>
      </c>
      <c r="B1416" s="67">
        <v>22</v>
      </c>
      <c r="C1416" s="52" t="s">
        <v>1437</v>
      </c>
      <c r="D1416" s="69" t="s">
        <v>3006</v>
      </c>
      <c r="E1416" s="52"/>
    </row>
    <row r="1417" spans="1:5" ht="16.5" thickBot="1">
      <c r="A1417" s="66" t="s">
        <v>141</v>
      </c>
      <c r="B1417" s="66">
        <v>25</v>
      </c>
      <c r="C1417" s="52" t="s">
        <v>3171</v>
      </c>
      <c r="D1417" s="69" t="s">
        <v>3007</v>
      </c>
      <c r="E1417" s="52"/>
    </row>
    <row r="1418" spans="1:5" ht="16.5" thickBot="1">
      <c r="A1418" s="67" t="s">
        <v>141</v>
      </c>
      <c r="B1418" s="67">
        <v>26</v>
      </c>
      <c r="C1418" s="52" t="s">
        <v>1438</v>
      </c>
      <c r="D1418" s="69" t="s">
        <v>3008</v>
      </c>
      <c r="E1418" s="52"/>
    </row>
    <row r="1419" spans="1:5" ht="16.5" thickBot="1">
      <c r="A1419" s="66" t="s">
        <v>141</v>
      </c>
      <c r="B1419" s="66">
        <v>30</v>
      </c>
      <c r="C1419" s="52" t="s">
        <v>1439</v>
      </c>
      <c r="D1419" s="69" t="s">
        <v>3009</v>
      </c>
      <c r="E1419" s="52"/>
    </row>
    <row r="1420" spans="1:5" ht="16.5" thickBot="1">
      <c r="A1420" s="67" t="s">
        <v>141</v>
      </c>
      <c r="B1420" s="67">
        <v>31</v>
      </c>
      <c r="C1420" s="52" t="s">
        <v>1440</v>
      </c>
      <c r="D1420" s="69" t="s">
        <v>3006</v>
      </c>
      <c r="E1420" s="52"/>
    </row>
    <row r="1421" spans="1:5" ht="16.5" thickBot="1">
      <c r="A1421" s="66" t="s">
        <v>141</v>
      </c>
      <c r="B1421" s="66">
        <v>36</v>
      </c>
      <c r="C1421" s="52" t="s">
        <v>1441</v>
      </c>
      <c r="D1421" s="69" t="s">
        <v>3010</v>
      </c>
      <c r="E1421" s="52"/>
    </row>
    <row r="1422" spans="1:5" ht="16.5" thickBot="1">
      <c r="A1422" s="67" t="s">
        <v>141</v>
      </c>
      <c r="B1422" s="67">
        <v>40</v>
      </c>
      <c r="C1422" s="52" t="s">
        <v>1442</v>
      </c>
      <c r="D1422" s="69" t="s">
        <v>3011</v>
      </c>
      <c r="E1422" s="52"/>
    </row>
    <row r="1423" spans="1:5" ht="16.5" thickBot="1">
      <c r="A1423" s="66" t="s">
        <v>141</v>
      </c>
      <c r="B1423" s="66">
        <v>41</v>
      </c>
      <c r="C1423" s="52" t="s">
        <v>1443</v>
      </c>
      <c r="D1423" s="69" t="s">
        <v>3012</v>
      </c>
      <c r="E1423" s="52"/>
    </row>
    <row r="1424" spans="1:5" ht="16.5" thickBot="1">
      <c r="A1424" s="67" t="s">
        <v>141</v>
      </c>
      <c r="B1424" s="67">
        <v>50</v>
      </c>
      <c r="C1424" s="52" t="s">
        <v>1444</v>
      </c>
      <c r="D1424" s="69" t="s">
        <v>3009</v>
      </c>
      <c r="E1424" s="52"/>
    </row>
    <row r="1425" spans="1:5" ht="16.5" thickBot="1">
      <c r="A1425" s="66" t="s">
        <v>141</v>
      </c>
      <c r="B1425" s="66">
        <v>51</v>
      </c>
      <c r="C1425" s="52" t="s">
        <v>1445</v>
      </c>
      <c r="D1425" s="69" t="s">
        <v>3013</v>
      </c>
      <c r="E1425" s="52"/>
    </row>
    <row r="1426" spans="1:5" ht="16.5" thickBot="1">
      <c r="A1426" s="67" t="s">
        <v>141</v>
      </c>
      <c r="B1426" s="67">
        <v>52</v>
      </c>
      <c r="C1426" s="52" t="s">
        <v>1446</v>
      </c>
      <c r="D1426" s="69" t="s">
        <v>3014</v>
      </c>
      <c r="E1426" s="52"/>
    </row>
    <row r="1427" spans="1:5" ht="16.5" thickBot="1">
      <c r="A1427" s="66" t="s">
        <v>141</v>
      </c>
      <c r="B1427" s="66">
        <v>53</v>
      </c>
      <c r="C1427" s="52" t="s">
        <v>1447</v>
      </c>
      <c r="D1427" s="69" t="s">
        <v>3015</v>
      </c>
      <c r="E1427" s="52"/>
    </row>
    <row r="1428" spans="1:5" ht="16.5" thickBot="1">
      <c r="A1428" s="67" t="s">
        <v>141</v>
      </c>
      <c r="B1428" s="67">
        <v>55</v>
      </c>
      <c r="C1428" s="52" t="s">
        <v>1448</v>
      </c>
      <c r="D1428" s="69" t="s">
        <v>3016</v>
      </c>
      <c r="E1428" s="52"/>
    </row>
    <row r="1429" spans="1:5" ht="16.5" thickBot="1">
      <c r="A1429" s="66" t="s">
        <v>141</v>
      </c>
      <c r="B1429" s="66">
        <v>61</v>
      </c>
      <c r="C1429" s="52" t="s">
        <v>1449</v>
      </c>
      <c r="D1429" s="69" t="s">
        <v>3017</v>
      </c>
      <c r="E1429" s="52"/>
    </row>
    <row r="1430" spans="1:5" ht="16.5" thickBot="1">
      <c r="A1430" s="67" t="s">
        <v>141</v>
      </c>
      <c r="B1430" s="67">
        <v>63</v>
      </c>
      <c r="C1430" s="52" t="s">
        <v>1450</v>
      </c>
      <c r="D1430" s="69" t="s">
        <v>3018</v>
      </c>
      <c r="E1430" s="52"/>
    </row>
    <row r="1431" spans="1:5" ht="16.5" thickBot="1">
      <c r="A1431" s="66" t="s">
        <v>141</v>
      </c>
      <c r="B1431" s="66">
        <v>69</v>
      </c>
      <c r="C1431" s="52" t="s">
        <v>1451</v>
      </c>
      <c r="D1431" s="69" t="s">
        <v>3019</v>
      </c>
      <c r="E1431" s="52"/>
    </row>
    <row r="1432" spans="1:5" ht="16.5" thickBot="1">
      <c r="A1432" s="67" t="s">
        <v>141</v>
      </c>
      <c r="B1432" s="67">
        <v>76</v>
      </c>
      <c r="C1432" s="52" t="s">
        <v>1452</v>
      </c>
      <c r="D1432" s="69" t="s">
        <v>3020</v>
      </c>
      <c r="E1432" s="52"/>
    </row>
    <row r="1433" spans="1:5" ht="16.5" thickBot="1">
      <c r="A1433" s="66" t="s">
        <v>141</v>
      </c>
      <c r="B1433" s="66">
        <v>77</v>
      </c>
      <c r="C1433" s="52" t="s">
        <v>1453</v>
      </c>
      <c r="D1433" s="69" t="s">
        <v>3009</v>
      </c>
      <c r="E1433" s="52"/>
    </row>
    <row r="1434" spans="1:5" ht="16.5" thickBot="1">
      <c r="A1434" s="67" t="s">
        <v>141</v>
      </c>
      <c r="B1434" s="67">
        <v>91</v>
      </c>
      <c r="C1434" s="52" t="s">
        <v>1454</v>
      </c>
      <c r="D1434" s="69" t="s">
        <v>3021</v>
      </c>
      <c r="E1434" s="52"/>
    </row>
    <row r="1435" spans="1:5" ht="16.5" thickBot="1">
      <c r="A1435" s="66" t="s">
        <v>141</v>
      </c>
      <c r="B1435" s="66">
        <v>92</v>
      </c>
      <c r="C1435" s="52" t="s">
        <v>1455</v>
      </c>
      <c r="D1435" s="69" t="s">
        <v>3022</v>
      </c>
      <c r="E1435" s="52"/>
    </row>
    <row r="1436" spans="1:5" ht="16.5" thickBot="1">
      <c r="A1436" s="67" t="s">
        <v>141</v>
      </c>
      <c r="B1436" s="67">
        <v>93</v>
      </c>
      <c r="C1436" s="52" t="s">
        <v>1456</v>
      </c>
      <c r="D1436" s="69" t="s">
        <v>3016</v>
      </c>
      <c r="E1436" s="52"/>
    </row>
    <row r="1437" spans="1:5" ht="16.5" thickBot="1">
      <c r="A1437" s="66" t="s">
        <v>141</v>
      </c>
      <c r="B1437" s="66">
        <v>96</v>
      </c>
      <c r="C1437" s="52" t="s">
        <v>1457</v>
      </c>
      <c r="D1437" s="69" t="s">
        <v>3023</v>
      </c>
      <c r="E1437" s="52"/>
    </row>
    <row r="1438" spans="1:5" ht="16.5" thickBot="1">
      <c r="A1438" s="67" t="s">
        <v>141</v>
      </c>
      <c r="B1438" s="67">
        <v>97</v>
      </c>
      <c r="C1438" s="52" t="s">
        <v>1458</v>
      </c>
      <c r="D1438" s="69" t="s">
        <v>3024</v>
      </c>
      <c r="E1438" s="52"/>
    </row>
    <row r="1439" spans="1:5" ht="16.5" thickBot="1">
      <c r="A1439" s="66" t="s">
        <v>141</v>
      </c>
      <c r="B1439" s="66">
        <v>98</v>
      </c>
      <c r="C1439" s="52" t="s">
        <v>1459</v>
      </c>
      <c r="D1439" s="69" t="s">
        <v>3025</v>
      </c>
      <c r="E1439" s="52"/>
    </row>
    <row r="1440" spans="1:5" ht="16.5" thickBot="1">
      <c r="A1440" s="67" t="s">
        <v>142</v>
      </c>
      <c r="B1440" s="67">
        <v>1</v>
      </c>
      <c r="C1440" s="52" t="s">
        <v>1460</v>
      </c>
      <c r="D1440" s="69" t="s">
        <v>2677</v>
      </c>
      <c r="E1440" s="52"/>
    </row>
    <row r="1441" spans="1:5" ht="16.5" thickBot="1">
      <c r="A1441" s="66" t="s">
        <v>143</v>
      </c>
      <c r="B1441" s="66">
        <v>1</v>
      </c>
      <c r="C1441" s="52" t="s">
        <v>1461</v>
      </c>
      <c r="D1441" s="69" t="s">
        <v>2304</v>
      </c>
      <c r="E1441" s="52"/>
    </row>
  </sheetData>
  <pageMargins left="0.75" right="0.75" top="1" bottom="1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A32" sqref="A32"/>
    </sheetView>
  </sheetViews>
  <sheetFormatPr defaultRowHeight="15"/>
  <cols>
    <col min="1" max="1" width="22.42578125" customWidth="1"/>
  </cols>
  <sheetData>
    <row r="1" spans="1:1">
      <c r="A1" t="s">
        <v>144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7" spans="1:1">
      <c r="A7" s="44" t="s">
        <v>145</v>
      </c>
    </row>
    <row r="8" spans="1:1">
      <c r="A8" t="s">
        <v>171</v>
      </c>
    </row>
    <row r="9" spans="1:1">
      <c r="A9" t="s">
        <v>2039</v>
      </c>
    </row>
    <row r="10" spans="1:1">
      <c r="A10" t="s">
        <v>49</v>
      </c>
    </row>
    <row r="11" spans="1:1">
      <c r="A11" t="s">
        <v>139</v>
      </c>
    </row>
    <row r="12" spans="1:1">
      <c r="A12" t="s">
        <v>129</v>
      </c>
    </row>
    <row r="13" spans="1:1" s="83" customFormat="1">
      <c r="A13" t="s">
        <v>127</v>
      </c>
    </row>
    <row r="14" spans="1:1">
      <c r="A14" t="s">
        <v>138</v>
      </c>
    </row>
    <row r="15" spans="1:1">
      <c r="A15" t="s">
        <v>141</v>
      </c>
    </row>
    <row r="16" spans="1:1">
      <c r="A16" t="s">
        <v>131</v>
      </c>
    </row>
    <row r="17" spans="1:1">
      <c r="A17" t="s">
        <v>146</v>
      </c>
    </row>
    <row r="18" spans="1:1">
      <c r="A18" t="s">
        <v>55</v>
      </c>
    </row>
    <row r="19" spans="1:1">
      <c r="A19" s="44" t="s">
        <v>58</v>
      </c>
    </row>
    <row r="20" spans="1:1">
      <c r="A20" t="s">
        <v>109</v>
      </c>
    </row>
    <row r="21" spans="1:1">
      <c r="A21" t="s">
        <v>62</v>
      </c>
    </row>
    <row r="22" spans="1:1">
      <c r="A22" t="s">
        <v>64</v>
      </c>
    </row>
    <row r="23" spans="1:1">
      <c r="A23" t="s">
        <v>70</v>
      </c>
    </row>
    <row r="24" spans="1:1">
      <c r="A24" t="s">
        <v>128</v>
      </c>
    </row>
    <row r="25" spans="1:1">
      <c r="A25" t="s">
        <v>117</v>
      </c>
    </row>
    <row r="26" spans="1:1">
      <c r="A26" t="s">
        <v>75</v>
      </c>
    </row>
    <row r="27" spans="1:1">
      <c r="A27" t="s">
        <v>80</v>
      </c>
    </row>
    <row r="28" spans="1:1">
      <c r="A28" t="s">
        <v>2038</v>
      </c>
    </row>
    <row r="29" spans="1:1">
      <c r="A29" t="s">
        <v>85</v>
      </c>
    </row>
    <row r="30" spans="1:1">
      <c r="A30" t="s">
        <v>132</v>
      </c>
    </row>
    <row r="31" spans="1:1">
      <c r="A31" t="s">
        <v>2042</v>
      </c>
    </row>
    <row r="32" spans="1:1">
      <c r="A32" s="83" t="s">
        <v>133</v>
      </c>
    </row>
    <row r="33" spans="1:1">
      <c r="A33" t="s">
        <v>2033</v>
      </c>
    </row>
    <row r="34" spans="1:1">
      <c r="A34" t="s">
        <v>97</v>
      </c>
    </row>
    <row r="35" spans="1:1">
      <c r="A35" t="s">
        <v>140</v>
      </c>
    </row>
    <row r="36" spans="1:1">
      <c r="A36" t="s">
        <v>103</v>
      </c>
    </row>
    <row r="37" spans="1:1">
      <c r="A37" t="s">
        <v>136</v>
      </c>
    </row>
    <row r="38" spans="1:1">
      <c r="A38" t="s">
        <v>135</v>
      </c>
    </row>
    <row r="39" spans="1:1">
      <c r="A39" t="s">
        <v>130</v>
      </c>
    </row>
    <row r="40" spans="1:1">
      <c r="A40" t="s">
        <v>104</v>
      </c>
    </row>
  </sheetData>
  <autoFilter ref="A7" xr:uid="{00000000-0001-0000-0200-000000000000}">
    <sortState xmlns:xlrd2="http://schemas.microsoft.com/office/spreadsheetml/2017/richdata2" ref="A8:A40">
      <sortCondition ref="A7"/>
    </sortState>
  </autoFilter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BDBF-BCDD-4C7E-8A55-C2B6E80B6E1D}">
  <sheetPr>
    <tabColor theme="0" tint="-0.499984740745262"/>
  </sheetPr>
  <dimension ref="A1:B11"/>
  <sheetViews>
    <sheetView workbookViewId="0">
      <selection activeCell="F10" sqref="F10"/>
    </sheetView>
  </sheetViews>
  <sheetFormatPr defaultRowHeight="15"/>
  <cols>
    <col min="1" max="1" width="17" bestFit="1" customWidth="1"/>
  </cols>
  <sheetData>
    <row r="1" spans="1:2">
      <c r="A1" t="s">
        <v>3185</v>
      </c>
    </row>
    <row r="2" spans="1:2">
      <c r="A2" s="129" t="s">
        <v>3242</v>
      </c>
      <c r="B2" s="130" t="s">
        <v>3241</v>
      </c>
    </row>
    <row r="3" spans="1:2">
      <c r="A3">
        <v>2017</v>
      </c>
      <c r="B3">
        <v>3.4710000000000001</v>
      </c>
    </row>
    <row r="4" spans="1:2">
      <c r="A4">
        <v>2018</v>
      </c>
      <c r="B4">
        <v>3.7490000000000001</v>
      </c>
    </row>
    <row r="5" spans="1:2">
      <c r="A5">
        <v>2019</v>
      </c>
      <c r="B5">
        <v>3.4540000000000002</v>
      </c>
    </row>
    <row r="6" spans="1:2">
      <c r="A6">
        <v>2020</v>
      </c>
      <c r="B6">
        <v>3.2130000000000001</v>
      </c>
    </row>
    <row r="7" spans="1:2">
      <c r="A7">
        <v>2021</v>
      </c>
      <c r="B7">
        <v>3.0990000000000002</v>
      </c>
    </row>
    <row r="8" spans="1:2">
      <c r="A8">
        <v>2022</v>
      </c>
      <c r="B8">
        <v>3.5179999999999998</v>
      </c>
    </row>
    <row r="9" spans="1:2">
      <c r="A9">
        <v>2023</v>
      </c>
      <c r="B9">
        <v>3.6190000000000002</v>
      </c>
    </row>
    <row r="10" spans="1:2">
      <c r="A10">
        <v>2024</v>
      </c>
      <c r="B10">
        <v>3.6469999999999998</v>
      </c>
    </row>
    <row r="11" spans="1:2">
      <c r="A11">
        <v>2025</v>
      </c>
      <c r="B11">
        <v>3.1909999999999998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EF1EA-9683-40E3-A2F9-90A55CAA033B}">
  <sheetPr>
    <tabColor theme="0" tint="-0.499984740745262"/>
  </sheetPr>
  <dimension ref="A1:I180"/>
  <sheetViews>
    <sheetView workbookViewId="0">
      <pane ySplit="1" topLeftCell="A2" activePane="bottomLeft" state="frozen"/>
      <selection activeCell="H9" sqref="H9"/>
      <selection pane="bottomLeft" activeCell="F37" sqref="F37"/>
    </sheetView>
  </sheetViews>
  <sheetFormatPr defaultRowHeight="15"/>
  <cols>
    <col min="1" max="1" width="18.140625" style="84" customWidth="1"/>
    <col min="2" max="2" width="14.5703125" style="84" customWidth="1"/>
    <col min="3" max="3" width="31.7109375" style="84" customWidth="1"/>
    <col min="4" max="4" width="9.140625" style="84"/>
    <col min="5" max="5" width="14.7109375" style="127" bestFit="1" customWidth="1"/>
    <col min="6" max="7" width="12.28515625" style="85" bestFit="1" customWidth="1"/>
    <col min="8" max="8" width="12" style="84" bestFit="1" customWidth="1"/>
    <col min="9" max="9" width="13.85546875" bestFit="1" customWidth="1"/>
    <col min="10" max="16384" width="9.140625" style="84"/>
  </cols>
  <sheetData>
    <row r="1" spans="1:9">
      <c r="A1" s="84" t="s">
        <v>1464</v>
      </c>
      <c r="B1" s="84" t="s">
        <v>1465</v>
      </c>
      <c r="C1" s="84" t="s">
        <v>1466</v>
      </c>
      <c r="D1" s="84" t="s">
        <v>1865</v>
      </c>
      <c r="E1" s="144">
        <v>2025</v>
      </c>
      <c r="F1" s="126">
        <v>2024</v>
      </c>
      <c r="G1" s="126">
        <v>2023</v>
      </c>
      <c r="H1" s="126">
        <v>2022</v>
      </c>
      <c r="I1" s="126">
        <v>2021</v>
      </c>
    </row>
    <row r="2" spans="1:9">
      <c r="A2" s="84" t="s">
        <v>1467</v>
      </c>
      <c r="B2" s="84" t="s">
        <v>1468</v>
      </c>
      <c r="C2" s="84" t="s">
        <v>1469</v>
      </c>
      <c r="D2" s="84" t="s">
        <v>1872</v>
      </c>
      <c r="E2" s="127">
        <v>65.959999999999994</v>
      </c>
      <c r="F2" s="85">
        <v>70.349999999999994</v>
      </c>
      <c r="G2" s="85">
        <v>70.540000000000006</v>
      </c>
      <c r="H2" s="85">
        <v>89.11</v>
      </c>
      <c r="I2" s="85">
        <v>103.4</v>
      </c>
    </row>
    <row r="3" spans="1:9">
      <c r="A3" s="84" t="s">
        <v>1470</v>
      </c>
      <c r="B3" s="84" t="s">
        <v>1471</v>
      </c>
      <c r="C3" s="84" t="s">
        <v>1472</v>
      </c>
      <c r="D3" s="84" t="s">
        <v>1873</v>
      </c>
      <c r="E3" s="127">
        <v>81.849999999999994</v>
      </c>
      <c r="F3" s="85">
        <v>93.85</v>
      </c>
      <c r="G3" s="85">
        <v>93.23</v>
      </c>
      <c r="H3" s="85">
        <v>106.5</v>
      </c>
      <c r="I3" s="85">
        <v>105.95</v>
      </c>
    </row>
    <row r="4" spans="1:9">
      <c r="A4" s="84" t="s">
        <v>1473</v>
      </c>
      <c r="B4" s="84" t="s">
        <v>1474</v>
      </c>
      <c r="C4" s="84" t="s">
        <v>1475</v>
      </c>
      <c r="D4" s="84" t="s">
        <v>1874</v>
      </c>
      <c r="E4" s="127">
        <v>128.92099999999999</v>
      </c>
      <c r="F4" s="85">
        <v>135.10300000000001</v>
      </c>
      <c r="G4" s="85">
        <v>134.05099999999999</v>
      </c>
      <c r="H4" s="85">
        <v>136.46700000000001</v>
      </c>
      <c r="I4" s="85">
        <v>138.28399999999999</v>
      </c>
    </row>
    <row r="5" spans="1:9">
      <c r="A5" s="84" t="s">
        <v>1476</v>
      </c>
      <c r="B5" s="84" t="s">
        <v>1477</v>
      </c>
      <c r="C5" s="84" t="s">
        <v>1478</v>
      </c>
      <c r="D5" s="84" t="s">
        <v>1875</v>
      </c>
      <c r="E5" s="127">
        <v>912.28599999999994</v>
      </c>
      <c r="F5" s="85">
        <v>912</v>
      </c>
      <c r="G5" s="85">
        <v>842.5</v>
      </c>
      <c r="H5" s="85">
        <v>503.65</v>
      </c>
      <c r="I5" s="85">
        <v>562.44000000000005</v>
      </c>
    </row>
    <row r="6" spans="1:9">
      <c r="A6" s="84" t="s">
        <v>1479</v>
      </c>
      <c r="B6" s="84" t="s">
        <v>1480</v>
      </c>
      <c r="C6" s="125" t="s">
        <v>3230</v>
      </c>
      <c r="D6" s="84" t="s">
        <v>1876</v>
      </c>
      <c r="E6" s="127">
        <v>2.7</v>
      </c>
      <c r="F6" s="85">
        <v>2.7</v>
      </c>
      <c r="G6" s="85">
        <v>2.7</v>
      </c>
      <c r="H6" s="85">
        <v>2.7</v>
      </c>
      <c r="I6" s="85">
        <v>2.7</v>
      </c>
    </row>
    <row r="7" spans="1:9">
      <c r="A7" s="84" t="s">
        <v>1481</v>
      </c>
      <c r="B7" s="84" t="s">
        <v>1482</v>
      </c>
      <c r="C7" s="84" t="s">
        <v>1483</v>
      </c>
      <c r="D7" s="84" t="s">
        <v>1877</v>
      </c>
      <c r="E7" s="127">
        <v>1480</v>
      </c>
      <c r="F7" s="85">
        <v>1052.5</v>
      </c>
      <c r="G7" s="85">
        <v>827.75</v>
      </c>
      <c r="H7" s="85">
        <v>183</v>
      </c>
      <c r="I7" s="85">
        <v>107.75</v>
      </c>
    </row>
    <row r="8" spans="1:9">
      <c r="A8" s="84" t="s">
        <v>1484</v>
      </c>
      <c r="B8" s="84" t="s">
        <v>1485</v>
      </c>
      <c r="C8" s="84" t="s">
        <v>1486</v>
      </c>
      <c r="D8" s="84" t="s">
        <v>1878</v>
      </c>
      <c r="E8" s="127">
        <v>380</v>
      </c>
      <c r="F8" s="85">
        <v>390</v>
      </c>
      <c r="G8" s="85">
        <v>400</v>
      </c>
      <c r="H8" s="85">
        <v>400</v>
      </c>
      <c r="I8" s="85">
        <v>485</v>
      </c>
    </row>
    <row r="9" spans="1:9">
      <c r="A9" s="84" t="s">
        <v>1487</v>
      </c>
      <c r="B9" s="84" t="s">
        <v>1488</v>
      </c>
      <c r="C9" s="84" t="s">
        <v>1489</v>
      </c>
      <c r="D9" s="84" t="s">
        <v>1879</v>
      </c>
      <c r="E9" s="127">
        <v>1.4950000000000001</v>
      </c>
      <c r="F9" s="85">
        <v>1.6120000000000001</v>
      </c>
      <c r="G9" s="85">
        <v>1.472</v>
      </c>
      <c r="H9" s="85">
        <v>1.4710000000000001</v>
      </c>
      <c r="I9" s="85">
        <v>1.375</v>
      </c>
    </row>
    <row r="10" spans="1:9">
      <c r="A10" s="84" t="s">
        <v>1490</v>
      </c>
      <c r="B10" s="84" t="s">
        <v>1491</v>
      </c>
      <c r="C10" s="84" t="s">
        <v>1492</v>
      </c>
      <c r="D10" s="84" t="s">
        <v>1880</v>
      </c>
      <c r="E10" s="127">
        <v>1.7</v>
      </c>
      <c r="F10" s="85">
        <v>1.7</v>
      </c>
      <c r="G10" s="85">
        <v>1.7</v>
      </c>
      <c r="H10" s="85">
        <v>1.7</v>
      </c>
      <c r="I10" s="85">
        <v>1.7</v>
      </c>
    </row>
    <row r="11" spans="1:9">
      <c r="A11" s="84" t="s">
        <v>1493</v>
      </c>
      <c r="B11" s="84" t="s">
        <v>1488</v>
      </c>
      <c r="C11" s="84" t="s">
        <v>1494</v>
      </c>
      <c r="D11" s="84" t="s">
        <v>1881</v>
      </c>
      <c r="E11" s="127">
        <v>1</v>
      </c>
      <c r="F11" s="85">
        <v>1</v>
      </c>
      <c r="G11" s="85">
        <v>1</v>
      </c>
      <c r="H11" s="85">
        <v>1</v>
      </c>
      <c r="I11" s="85">
        <v>1</v>
      </c>
    </row>
    <row r="12" spans="1:9">
      <c r="A12" s="84" t="s">
        <v>1495</v>
      </c>
      <c r="B12" s="84" t="s">
        <v>1474</v>
      </c>
      <c r="C12" s="84" t="s">
        <v>1496</v>
      </c>
      <c r="D12" s="84" t="s">
        <v>1882</v>
      </c>
      <c r="E12" s="127">
        <v>0.377</v>
      </c>
      <c r="F12" s="85">
        <v>0.377</v>
      </c>
      <c r="G12" s="85">
        <v>0.377</v>
      </c>
      <c r="H12" s="85">
        <v>0.377</v>
      </c>
      <c r="I12" s="85">
        <v>0.377</v>
      </c>
    </row>
    <row r="13" spans="1:9">
      <c r="A13" s="84" t="s">
        <v>1497</v>
      </c>
      <c r="B13" s="84" t="s">
        <v>1498</v>
      </c>
      <c r="C13" s="84" t="s">
        <v>1499</v>
      </c>
      <c r="D13" s="84" t="s">
        <v>1883</v>
      </c>
      <c r="E13" s="127">
        <v>123</v>
      </c>
      <c r="F13" s="85">
        <v>119</v>
      </c>
      <c r="G13" s="85">
        <v>113</v>
      </c>
      <c r="H13" s="85">
        <v>105</v>
      </c>
      <c r="I13" s="85">
        <v>86</v>
      </c>
    </row>
    <row r="14" spans="1:9">
      <c r="A14" s="84" t="s">
        <v>1500</v>
      </c>
      <c r="B14" s="84" t="s">
        <v>1488</v>
      </c>
      <c r="C14" s="84" t="s">
        <v>1501</v>
      </c>
      <c r="D14" s="84" t="s">
        <v>1884</v>
      </c>
      <c r="E14" s="127">
        <v>2.02</v>
      </c>
      <c r="F14" s="85">
        <v>2.02</v>
      </c>
      <c r="G14" s="85">
        <v>2.02</v>
      </c>
      <c r="H14" s="85">
        <v>2.02</v>
      </c>
      <c r="I14" s="85">
        <v>2.02</v>
      </c>
    </row>
    <row r="15" spans="1:9">
      <c r="A15" s="84" t="s">
        <v>1502</v>
      </c>
      <c r="B15" s="84" t="s">
        <v>1503</v>
      </c>
      <c r="C15" s="84" t="s">
        <v>1504</v>
      </c>
      <c r="D15" s="84" t="s">
        <v>1885</v>
      </c>
      <c r="E15" s="127">
        <v>2.9026999999999998</v>
      </c>
      <c r="F15" s="86">
        <v>3.27</v>
      </c>
      <c r="G15" s="85">
        <v>3.26</v>
      </c>
      <c r="H15" s="85">
        <v>2.5179999999999998</v>
      </c>
      <c r="I15" s="85">
        <v>2.544</v>
      </c>
    </row>
    <row r="16" spans="1:9">
      <c r="A16" s="84" t="s">
        <v>1505</v>
      </c>
      <c r="B16" s="84" t="s">
        <v>1488</v>
      </c>
      <c r="C16" s="84" t="s">
        <v>1506</v>
      </c>
      <c r="D16" s="84" t="s">
        <v>1886</v>
      </c>
      <c r="E16" s="127">
        <v>2</v>
      </c>
      <c r="F16" s="85">
        <v>2</v>
      </c>
      <c r="G16" s="85">
        <v>2</v>
      </c>
      <c r="H16" s="85">
        <v>2</v>
      </c>
      <c r="I16" s="85">
        <v>2</v>
      </c>
    </row>
    <row r="17" spans="1:9">
      <c r="A17" s="84" t="s">
        <v>1507</v>
      </c>
      <c r="B17" s="84" t="s">
        <v>1508</v>
      </c>
      <c r="C17" s="84" t="s">
        <v>1509</v>
      </c>
      <c r="D17" s="84" t="s">
        <v>1887</v>
      </c>
      <c r="E17" s="127">
        <v>553.75</v>
      </c>
      <c r="F17" s="85">
        <v>626</v>
      </c>
      <c r="G17" s="85">
        <v>589</v>
      </c>
      <c r="H17" s="85">
        <v>614.84</v>
      </c>
      <c r="I17" s="85">
        <v>581.84</v>
      </c>
    </row>
    <row r="18" spans="1:9">
      <c r="A18" s="84" t="s">
        <v>1510</v>
      </c>
      <c r="B18" s="84" t="s">
        <v>1488</v>
      </c>
      <c r="C18" s="84" t="s">
        <v>1511</v>
      </c>
      <c r="D18" s="84" t="s">
        <v>1888</v>
      </c>
      <c r="E18" s="127">
        <v>1</v>
      </c>
      <c r="F18" s="85">
        <v>1</v>
      </c>
      <c r="G18" s="85">
        <v>1</v>
      </c>
      <c r="H18" s="85">
        <v>1</v>
      </c>
      <c r="I18" s="85">
        <v>1</v>
      </c>
    </row>
    <row r="19" spans="1:9">
      <c r="A19" s="84" t="s">
        <v>1512</v>
      </c>
      <c r="B19" s="84" t="s">
        <v>1513</v>
      </c>
      <c r="C19" s="84" t="s">
        <v>1514</v>
      </c>
      <c r="D19" s="84" t="s">
        <v>1889</v>
      </c>
      <c r="E19" s="127">
        <v>6.85</v>
      </c>
      <c r="F19" s="85">
        <v>6.86</v>
      </c>
      <c r="G19" s="85">
        <v>6.86</v>
      </c>
      <c r="H19" s="85">
        <v>6.86</v>
      </c>
      <c r="I19" s="85">
        <v>6.82</v>
      </c>
    </row>
    <row r="20" spans="1:9">
      <c r="A20" s="84" t="s">
        <v>1515</v>
      </c>
      <c r="B20" s="84" t="s">
        <v>1516</v>
      </c>
      <c r="C20" s="84" t="s">
        <v>1517</v>
      </c>
      <c r="D20" s="84" t="s">
        <v>1890</v>
      </c>
      <c r="E20" s="127">
        <v>1.6639999999999999</v>
      </c>
      <c r="F20" s="85">
        <v>1.88</v>
      </c>
      <c r="G20" s="85">
        <v>1.7689999999999999</v>
      </c>
      <c r="H20" s="85">
        <v>1.83</v>
      </c>
      <c r="I20" s="85">
        <v>1.724</v>
      </c>
    </row>
    <row r="21" spans="1:9">
      <c r="A21" s="84" t="s">
        <v>1518</v>
      </c>
      <c r="B21" s="84" t="s">
        <v>1519</v>
      </c>
      <c r="C21" s="84" t="s">
        <v>1520</v>
      </c>
      <c r="D21" s="84" t="s">
        <v>1891</v>
      </c>
      <c r="E21" s="127">
        <v>12.135999999999999</v>
      </c>
      <c r="F21" s="85">
        <v>13.967000000000001</v>
      </c>
      <c r="G21" s="85">
        <v>13.387</v>
      </c>
      <c r="H21" s="85">
        <v>12.739000000000001</v>
      </c>
      <c r="I21" s="85">
        <v>11.71</v>
      </c>
    </row>
    <row r="22" spans="1:9">
      <c r="A22" s="84" t="s">
        <v>1521</v>
      </c>
      <c r="B22" s="84" t="s">
        <v>1522</v>
      </c>
      <c r="C22" s="84" t="s">
        <v>1523</v>
      </c>
      <c r="D22" s="84" t="s">
        <v>1892</v>
      </c>
      <c r="E22" s="127">
        <v>5.4770000000000003</v>
      </c>
      <c r="F22" s="85">
        <v>6.1840000000000002</v>
      </c>
      <c r="G22" s="85">
        <v>4.8520000000000003</v>
      </c>
      <c r="H22" s="85">
        <v>5.2859999999999996</v>
      </c>
      <c r="I22" s="85">
        <v>5.6680000000000001</v>
      </c>
    </row>
    <row r="23" spans="1:9">
      <c r="A23" s="84" t="s">
        <v>1524</v>
      </c>
      <c r="B23" s="84" t="s">
        <v>1488</v>
      </c>
      <c r="C23" s="84" t="s">
        <v>1525</v>
      </c>
      <c r="D23" s="84" t="s">
        <v>1893</v>
      </c>
      <c r="E23" s="127">
        <v>1.2849999999999999</v>
      </c>
      <c r="F23" s="85">
        <v>1.363</v>
      </c>
      <c r="G23" s="85">
        <v>1.32</v>
      </c>
      <c r="H23" s="85">
        <v>1.34</v>
      </c>
      <c r="I23" s="85">
        <v>1.3520000000000001</v>
      </c>
    </row>
    <row r="24" spans="1:9">
      <c r="A24" s="84" t="s">
        <v>1526</v>
      </c>
      <c r="B24" s="84" t="s">
        <v>1527</v>
      </c>
      <c r="C24" s="84" t="s">
        <v>1528</v>
      </c>
      <c r="D24" s="84" t="s">
        <v>1894</v>
      </c>
      <c r="E24" s="127">
        <v>1.6639999999999999</v>
      </c>
      <c r="F24" s="85">
        <v>1.88</v>
      </c>
      <c r="G24" s="85">
        <v>1.7689999999999999</v>
      </c>
      <c r="H24" s="85">
        <v>1.83</v>
      </c>
      <c r="I24" s="85">
        <v>1.724</v>
      </c>
    </row>
    <row r="25" spans="1:9">
      <c r="A25" s="84" t="s">
        <v>1529</v>
      </c>
      <c r="B25" s="84" t="s">
        <v>1508</v>
      </c>
      <c r="C25" s="84" t="s">
        <v>1530</v>
      </c>
      <c r="D25" s="84" t="s">
        <v>1887</v>
      </c>
      <c r="E25" s="127">
        <v>553.75</v>
      </c>
      <c r="F25" s="85">
        <v>626</v>
      </c>
      <c r="G25" s="85">
        <v>589</v>
      </c>
      <c r="H25" s="85">
        <v>614.84</v>
      </c>
      <c r="I25" s="85">
        <v>581.84</v>
      </c>
    </row>
    <row r="26" spans="1:9">
      <c r="A26" s="84" t="s">
        <v>1531</v>
      </c>
      <c r="B26" s="84" t="s">
        <v>1532</v>
      </c>
      <c r="C26" s="84" t="s">
        <v>2046</v>
      </c>
      <c r="D26" s="84" t="s">
        <v>1895</v>
      </c>
      <c r="E26" s="127">
        <v>3658</v>
      </c>
      <c r="F26" s="85">
        <v>3596</v>
      </c>
      <c r="G26" s="85">
        <v>3380</v>
      </c>
      <c r="H26" s="85">
        <v>2100</v>
      </c>
      <c r="I26" s="85">
        <v>1769.5</v>
      </c>
    </row>
    <row r="27" spans="1:9">
      <c r="A27" s="84" t="s">
        <v>1533</v>
      </c>
      <c r="B27" s="84" t="s">
        <v>1534</v>
      </c>
      <c r="C27" s="84" t="s">
        <v>1535</v>
      </c>
      <c r="D27" s="84" t="s">
        <v>1896</v>
      </c>
      <c r="E27" s="127">
        <v>3000</v>
      </c>
      <c r="F27" s="85">
        <v>2900</v>
      </c>
      <c r="G27" s="85">
        <v>2850</v>
      </c>
      <c r="H27" s="85">
        <v>2045.3</v>
      </c>
      <c r="I27" s="85">
        <v>1989.1</v>
      </c>
    </row>
    <row r="28" spans="1:9">
      <c r="A28" s="84" t="s">
        <v>1536</v>
      </c>
      <c r="B28" s="84" t="s">
        <v>1537</v>
      </c>
      <c r="C28" s="84" t="s">
        <v>1538</v>
      </c>
      <c r="D28" s="84" t="s">
        <v>1897</v>
      </c>
      <c r="E28" s="127">
        <v>4001</v>
      </c>
      <c r="F28" s="85">
        <v>4015</v>
      </c>
      <c r="G28" s="85">
        <v>4051</v>
      </c>
      <c r="H28" s="85">
        <v>4051</v>
      </c>
      <c r="I28" s="85">
        <v>4051</v>
      </c>
    </row>
    <row r="29" spans="1:9">
      <c r="A29" s="84" t="s">
        <v>1539</v>
      </c>
      <c r="B29" s="84" t="s">
        <v>1508</v>
      </c>
      <c r="C29" s="84" t="s">
        <v>1540</v>
      </c>
      <c r="D29" s="84" t="s">
        <v>1898</v>
      </c>
      <c r="E29" s="127">
        <v>556.44000000000005</v>
      </c>
      <c r="F29" s="85">
        <v>630.54999999999995</v>
      </c>
      <c r="G29" s="85">
        <v>593.41</v>
      </c>
      <c r="H29" s="85">
        <v>613.79</v>
      </c>
      <c r="I29" s="85">
        <v>578.24</v>
      </c>
    </row>
    <row r="30" spans="1:9">
      <c r="A30" s="84" t="s">
        <v>1541</v>
      </c>
      <c r="B30" s="84" t="s">
        <v>1488</v>
      </c>
      <c r="C30" s="84" t="s">
        <v>1542</v>
      </c>
      <c r="D30" s="84" t="s">
        <v>1899</v>
      </c>
      <c r="E30" s="127">
        <v>1.369</v>
      </c>
      <c r="F30" s="85">
        <v>1.4379999999999999</v>
      </c>
      <c r="G30" s="85">
        <v>1.3260000000000001</v>
      </c>
      <c r="H30" s="85">
        <v>1.3540000000000001</v>
      </c>
      <c r="I30" s="85">
        <v>1.2769999999999999</v>
      </c>
    </row>
    <row r="31" spans="1:9">
      <c r="A31" s="84" t="s">
        <v>1543</v>
      </c>
      <c r="B31" s="84" t="s">
        <v>1544</v>
      </c>
      <c r="C31" s="84" t="s">
        <v>1545</v>
      </c>
      <c r="D31" s="84" t="s">
        <v>1900</v>
      </c>
      <c r="E31" s="127">
        <v>93.81</v>
      </c>
      <c r="F31" s="85">
        <v>105.99</v>
      </c>
      <c r="G31" s="85">
        <v>99.75</v>
      </c>
      <c r="H31" s="85">
        <v>103.16</v>
      </c>
      <c r="I31" s="85">
        <v>97.22</v>
      </c>
    </row>
    <row r="32" spans="1:9">
      <c r="A32" s="84" t="s">
        <v>1546</v>
      </c>
      <c r="B32" s="84" t="s">
        <v>1488</v>
      </c>
      <c r="C32" s="84" t="s">
        <v>2045</v>
      </c>
      <c r="D32" s="84" t="s">
        <v>1901</v>
      </c>
      <c r="E32" s="127">
        <v>0.82</v>
      </c>
      <c r="F32" s="85">
        <v>0.82</v>
      </c>
      <c r="G32" s="85">
        <v>0.82</v>
      </c>
      <c r="H32" s="85">
        <v>0.82</v>
      </c>
      <c r="I32" s="85">
        <v>0.82</v>
      </c>
    </row>
    <row r="33" spans="1:9">
      <c r="A33" s="84" t="s">
        <v>1902</v>
      </c>
      <c r="B33" s="84" t="s">
        <v>1508</v>
      </c>
      <c r="C33" s="125" t="s">
        <v>3232</v>
      </c>
      <c r="D33" s="84" t="s">
        <v>1898</v>
      </c>
      <c r="E33" s="127">
        <v>556.44000000000005</v>
      </c>
      <c r="F33" s="85">
        <v>630.54999999999995</v>
      </c>
      <c r="G33" s="85">
        <v>593.41</v>
      </c>
      <c r="H33" s="85">
        <v>613.79</v>
      </c>
      <c r="I33" s="85">
        <v>578.24</v>
      </c>
    </row>
    <row r="34" spans="1:9">
      <c r="A34" s="84" t="s">
        <v>1547</v>
      </c>
      <c r="B34" s="84" t="s">
        <v>1508</v>
      </c>
      <c r="C34" s="84" t="s">
        <v>1548</v>
      </c>
      <c r="D34" s="84" t="s">
        <v>1898</v>
      </c>
      <c r="E34" s="127">
        <v>556.44000000000005</v>
      </c>
      <c r="F34" s="85">
        <v>630.54999999999995</v>
      </c>
      <c r="G34" s="85">
        <v>593.41</v>
      </c>
      <c r="H34" s="85">
        <v>613.79</v>
      </c>
      <c r="I34" s="85">
        <v>578.24</v>
      </c>
    </row>
    <row r="35" spans="1:9">
      <c r="A35" s="84" t="s">
        <v>1549</v>
      </c>
      <c r="B35" s="84" t="s">
        <v>1482</v>
      </c>
      <c r="C35" s="84" t="s">
        <v>1550</v>
      </c>
      <c r="D35" s="84" t="s">
        <v>1903</v>
      </c>
      <c r="E35" s="127">
        <v>900.35</v>
      </c>
      <c r="F35" s="85">
        <v>992.6</v>
      </c>
      <c r="G35" s="85">
        <v>880</v>
      </c>
      <c r="H35" s="85">
        <v>851.5</v>
      </c>
      <c r="I35" s="85">
        <v>842.5</v>
      </c>
    </row>
    <row r="36" spans="1:9">
      <c r="A36" s="84" t="s">
        <v>1551</v>
      </c>
      <c r="B36" s="84" t="s">
        <v>1552</v>
      </c>
      <c r="C36" s="84" t="s">
        <v>1553</v>
      </c>
      <c r="D36" s="84" t="s">
        <v>1904</v>
      </c>
      <c r="E36" s="127">
        <v>6.9980000000000002</v>
      </c>
      <c r="F36" s="85">
        <v>7.2990000000000004</v>
      </c>
      <c r="G36" s="85">
        <v>7.1040000000000001</v>
      </c>
      <c r="H36" s="85">
        <v>6.8970000000000002</v>
      </c>
      <c r="I36" s="85">
        <v>6.3730000000000002</v>
      </c>
    </row>
    <row r="37" spans="1:9">
      <c r="A37" s="84" t="s">
        <v>1554</v>
      </c>
      <c r="B37" s="84" t="s">
        <v>1482</v>
      </c>
      <c r="C37" s="84" t="s">
        <v>1555</v>
      </c>
      <c r="D37" s="84" t="s">
        <v>1905</v>
      </c>
      <c r="E37" s="127">
        <v>3773.62</v>
      </c>
      <c r="F37" s="85">
        <v>4402.49</v>
      </c>
      <c r="G37" s="85">
        <v>3873</v>
      </c>
      <c r="H37" s="85">
        <v>4845.83</v>
      </c>
      <c r="I37" s="85">
        <v>4030.43</v>
      </c>
    </row>
    <row r="38" spans="1:9">
      <c r="A38" s="84" t="s">
        <v>1556</v>
      </c>
      <c r="B38" s="84" t="s">
        <v>1534</v>
      </c>
      <c r="C38" s="84" t="s">
        <v>1557</v>
      </c>
      <c r="D38" s="84" t="s">
        <v>1906</v>
      </c>
      <c r="E38" s="127">
        <v>418.24</v>
      </c>
      <c r="F38" s="85">
        <v>473.29</v>
      </c>
      <c r="G38" s="85">
        <v>443.49</v>
      </c>
      <c r="H38" s="85">
        <v>461.6</v>
      </c>
      <c r="I38" s="85">
        <v>434.73</v>
      </c>
    </row>
    <row r="39" spans="1:9">
      <c r="A39" s="84" t="s">
        <v>1558</v>
      </c>
      <c r="B39" s="84" t="s">
        <v>1508</v>
      </c>
      <c r="C39" s="84" t="s">
        <v>1559</v>
      </c>
      <c r="D39" s="84" t="s">
        <v>1898</v>
      </c>
      <c r="E39" s="127">
        <v>556.44000000000005</v>
      </c>
      <c r="F39" s="85">
        <v>630.54999999999995</v>
      </c>
      <c r="G39" s="85">
        <v>593.41</v>
      </c>
      <c r="H39" s="85">
        <v>613.79</v>
      </c>
      <c r="I39" s="85">
        <v>578.24</v>
      </c>
    </row>
    <row r="40" spans="1:9">
      <c r="A40" s="84" t="s">
        <v>1560</v>
      </c>
      <c r="B40" s="84" t="s">
        <v>1561</v>
      </c>
      <c r="C40" s="84" t="s">
        <v>1562</v>
      </c>
      <c r="D40" s="84" t="s">
        <v>1907</v>
      </c>
      <c r="E40" s="127">
        <v>493.36</v>
      </c>
      <c r="F40" s="85">
        <v>506</v>
      </c>
      <c r="G40" s="85">
        <v>519.22</v>
      </c>
      <c r="H40" s="85">
        <v>591.36</v>
      </c>
      <c r="I40" s="85">
        <v>638.27</v>
      </c>
    </row>
    <row r="41" spans="1:9">
      <c r="A41" s="84" t="s">
        <v>1563</v>
      </c>
      <c r="B41" s="84" t="s">
        <v>1508</v>
      </c>
      <c r="C41" s="84" t="s">
        <v>1564</v>
      </c>
      <c r="D41" s="84" t="s">
        <v>1887</v>
      </c>
      <c r="E41" s="127">
        <v>553.75</v>
      </c>
      <c r="F41" s="85">
        <v>626</v>
      </c>
      <c r="G41" s="85">
        <v>589</v>
      </c>
      <c r="H41" s="85">
        <v>614.84</v>
      </c>
      <c r="I41" s="85">
        <v>581.84</v>
      </c>
    </row>
    <row r="42" spans="1:9">
      <c r="A42" t="s">
        <v>1565</v>
      </c>
      <c r="B42" t="s">
        <v>1566</v>
      </c>
      <c r="C42" t="s">
        <v>1567</v>
      </c>
      <c r="D42" s="63" t="s">
        <v>1868</v>
      </c>
      <c r="E42" s="86" t="s">
        <v>3182</v>
      </c>
      <c r="F42" s="85" t="s">
        <v>3182</v>
      </c>
      <c r="G42" s="85" t="s">
        <v>3182</v>
      </c>
      <c r="H42" s="85">
        <v>0.92500000000000004</v>
      </c>
      <c r="I42" s="85">
        <v>6.45</v>
      </c>
    </row>
    <row r="43" spans="1:9">
      <c r="A43" s="84" t="s">
        <v>1568</v>
      </c>
      <c r="B43" s="84" t="s">
        <v>1569</v>
      </c>
      <c r="C43" s="84" t="s">
        <v>1570</v>
      </c>
      <c r="D43" s="84" t="s">
        <v>1908</v>
      </c>
      <c r="E43" s="127">
        <v>1</v>
      </c>
      <c r="F43" s="85">
        <v>1</v>
      </c>
      <c r="G43" s="85">
        <v>1</v>
      </c>
      <c r="H43" s="85">
        <v>1</v>
      </c>
      <c r="I43" s="85">
        <v>1</v>
      </c>
    </row>
    <row r="44" spans="1:9">
      <c r="A44" s="84" t="s">
        <v>1568</v>
      </c>
      <c r="B44" s="84" t="s">
        <v>1482</v>
      </c>
      <c r="C44" s="84" t="s">
        <v>1571</v>
      </c>
      <c r="D44" s="84" t="s">
        <v>1908</v>
      </c>
      <c r="E44" s="127">
        <v>24</v>
      </c>
      <c r="F44" s="85">
        <v>24</v>
      </c>
      <c r="G44" s="85">
        <v>1</v>
      </c>
      <c r="H44" s="85">
        <v>1</v>
      </c>
      <c r="I44" s="85">
        <v>1</v>
      </c>
    </row>
    <row r="45" spans="1:9">
      <c r="A45" s="84" t="s">
        <v>3240</v>
      </c>
      <c r="B45" s="125" t="s">
        <v>3233</v>
      </c>
      <c r="C45" s="125" t="s">
        <v>3239</v>
      </c>
      <c r="D45" s="84" t="s">
        <v>1964</v>
      </c>
      <c r="E45" s="86">
        <v>1.78</v>
      </c>
      <c r="F45" s="85">
        <v>1.78</v>
      </c>
      <c r="G45" s="85">
        <v>1.78</v>
      </c>
      <c r="H45" s="85">
        <v>1.78</v>
      </c>
      <c r="I45" s="85">
        <v>1.78</v>
      </c>
    </row>
    <row r="46" spans="1:9">
      <c r="A46" s="84" t="s">
        <v>1910</v>
      </c>
      <c r="B46" s="84" t="s">
        <v>1572</v>
      </c>
      <c r="C46" t="s">
        <v>3183</v>
      </c>
      <c r="D46" s="84" t="s">
        <v>1909</v>
      </c>
      <c r="E46" s="127">
        <v>20.100999999999999</v>
      </c>
      <c r="F46" s="85">
        <v>23.538</v>
      </c>
      <c r="G46" s="85">
        <v>21.731000000000002</v>
      </c>
      <c r="H46" s="85">
        <v>22.102</v>
      </c>
      <c r="I46" s="85">
        <v>21.417000000000002</v>
      </c>
    </row>
    <row r="47" spans="1:9">
      <c r="A47" s="84" t="s">
        <v>1912</v>
      </c>
      <c r="B47" s="84" t="s">
        <v>1534</v>
      </c>
      <c r="C47" s="84" t="s">
        <v>3238</v>
      </c>
      <c r="D47" s="84" t="s">
        <v>1911</v>
      </c>
      <c r="E47" s="128">
        <v>2215</v>
      </c>
      <c r="F47" s="85">
        <v>2843</v>
      </c>
      <c r="G47" s="85">
        <v>2660</v>
      </c>
      <c r="H47" s="85">
        <v>2012</v>
      </c>
      <c r="I47" s="85">
        <v>1987.8</v>
      </c>
    </row>
    <row r="48" spans="1:9">
      <c r="A48" s="84" t="s">
        <v>1573</v>
      </c>
      <c r="B48" s="84" t="s">
        <v>1574</v>
      </c>
      <c r="C48" s="84" t="s">
        <v>1575</v>
      </c>
      <c r="D48" s="84" t="s">
        <v>1913</v>
      </c>
      <c r="E48" s="127">
        <v>6.3550000000000004</v>
      </c>
      <c r="F48" s="85">
        <v>7.17</v>
      </c>
      <c r="G48" s="85">
        <v>6.7439999999999998</v>
      </c>
      <c r="H48" s="85">
        <v>6.9589999999999996</v>
      </c>
      <c r="I48" s="85">
        <v>6.556</v>
      </c>
    </row>
    <row r="49" spans="1:9">
      <c r="A49" s="84" t="s">
        <v>1576</v>
      </c>
      <c r="B49" s="84" t="s">
        <v>1534</v>
      </c>
      <c r="C49" s="84" t="s">
        <v>1577</v>
      </c>
      <c r="D49" s="84" t="s">
        <v>1914</v>
      </c>
      <c r="E49" s="127">
        <v>177</v>
      </c>
      <c r="F49" s="85">
        <v>177</v>
      </c>
      <c r="G49" s="85">
        <v>177</v>
      </c>
      <c r="H49" s="85">
        <v>177</v>
      </c>
      <c r="I49" s="85">
        <v>177</v>
      </c>
    </row>
    <row r="50" spans="1:9">
      <c r="A50" s="84" t="s">
        <v>1578</v>
      </c>
      <c r="B50" s="84" t="s">
        <v>1482</v>
      </c>
      <c r="C50" s="84" t="s">
        <v>1579</v>
      </c>
      <c r="D50" s="84" t="s">
        <v>1915</v>
      </c>
      <c r="E50" s="127">
        <v>62.76</v>
      </c>
      <c r="F50" s="85">
        <v>60.71</v>
      </c>
      <c r="G50" s="85">
        <v>57.9</v>
      </c>
      <c r="H50" s="85">
        <v>55.72</v>
      </c>
      <c r="I50" s="85">
        <v>56.79</v>
      </c>
    </row>
    <row r="51" spans="1:9">
      <c r="A51" s="84" t="s">
        <v>1580</v>
      </c>
      <c r="B51" s="84" t="s">
        <v>1581</v>
      </c>
      <c r="C51" s="84" t="s">
        <v>1582</v>
      </c>
      <c r="D51" s="84" t="s">
        <v>1916</v>
      </c>
      <c r="E51" s="127">
        <v>1</v>
      </c>
      <c r="F51" s="85">
        <v>1</v>
      </c>
      <c r="G51" s="85">
        <v>1</v>
      </c>
      <c r="H51" s="85">
        <v>1</v>
      </c>
      <c r="I51" s="85">
        <v>1</v>
      </c>
    </row>
    <row r="52" spans="1:9">
      <c r="A52" s="84" t="s">
        <v>1583</v>
      </c>
      <c r="B52" s="84" t="s">
        <v>1584</v>
      </c>
      <c r="C52" s="84" t="s">
        <v>1585</v>
      </c>
      <c r="D52" s="84" t="s">
        <v>1869</v>
      </c>
      <c r="E52" s="127">
        <v>47.6</v>
      </c>
      <c r="F52" s="85">
        <v>50.79</v>
      </c>
      <c r="G52" s="85">
        <v>30.9</v>
      </c>
      <c r="H52" s="85">
        <v>29.5</v>
      </c>
      <c r="I52" s="85">
        <v>15.68</v>
      </c>
    </row>
    <row r="53" spans="1:9">
      <c r="A53" s="84" t="s">
        <v>1583</v>
      </c>
      <c r="B53" s="84" t="s">
        <v>1584</v>
      </c>
      <c r="C53" s="84" t="s">
        <v>1585</v>
      </c>
      <c r="D53" s="84" t="s">
        <v>1869</v>
      </c>
      <c r="E53" s="127">
        <v>47.6</v>
      </c>
      <c r="F53" s="85">
        <v>50.79</v>
      </c>
      <c r="G53" s="85">
        <v>30.9</v>
      </c>
      <c r="H53" s="85">
        <v>29.5</v>
      </c>
      <c r="I53" s="85">
        <v>15.68</v>
      </c>
    </row>
    <row r="54" spans="1:9">
      <c r="A54" s="84" t="s">
        <v>1586</v>
      </c>
      <c r="B54" s="84" t="s">
        <v>1488</v>
      </c>
      <c r="C54" s="84" t="s">
        <v>1587</v>
      </c>
      <c r="D54" s="84" t="s">
        <v>1917</v>
      </c>
      <c r="E54" s="127">
        <v>1</v>
      </c>
      <c r="F54" s="85">
        <v>1</v>
      </c>
      <c r="G54" s="85">
        <v>1</v>
      </c>
      <c r="H54" s="85">
        <v>1</v>
      </c>
      <c r="I54" s="85">
        <v>1</v>
      </c>
    </row>
    <row r="55" spans="1:9">
      <c r="A55" s="84" t="s">
        <v>1588</v>
      </c>
      <c r="B55" s="84" t="s">
        <v>1508</v>
      </c>
      <c r="C55" s="84" t="s">
        <v>1589</v>
      </c>
      <c r="D55" s="84" t="s">
        <v>1898</v>
      </c>
      <c r="E55" s="127">
        <v>556.44000000000005</v>
      </c>
      <c r="F55" s="85">
        <v>630.54999999999995</v>
      </c>
      <c r="G55" s="85">
        <v>593.41</v>
      </c>
      <c r="H55" s="85">
        <v>613.79</v>
      </c>
      <c r="I55" s="85">
        <v>578.24</v>
      </c>
    </row>
    <row r="56" spans="1:9">
      <c r="A56" s="84" t="s">
        <v>1590</v>
      </c>
      <c r="B56" s="84" t="s">
        <v>1591</v>
      </c>
      <c r="C56" s="84" t="s">
        <v>1592</v>
      </c>
      <c r="D56" s="84" t="s">
        <v>1918</v>
      </c>
      <c r="E56" s="127">
        <v>15</v>
      </c>
      <c r="F56" s="85">
        <v>15</v>
      </c>
      <c r="G56" s="85">
        <v>15</v>
      </c>
      <c r="H56" s="85">
        <v>15</v>
      </c>
      <c r="I56" s="85">
        <v>15</v>
      </c>
    </row>
    <row r="57" spans="1:9">
      <c r="A57" s="84" t="s">
        <v>1593</v>
      </c>
      <c r="B57" s="84" t="s">
        <v>1594</v>
      </c>
      <c r="C57" s="84" t="s">
        <v>1595</v>
      </c>
      <c r="D57" s="84" t="s">
        <v>1919</v>
      </c>
      <c r="E57" s="127">
        <v>154.66399999999999</v>
      </c>
      <c r="F57" s="85">
        <v>125.383</v>
      </c>
      <c r="G57" s="85">
        <v>55.997</v>
      </c>
      <c r="H57" s="85">
        <v>53.338999999999999</v>
      </c>
      <c r="I57" s="85">
        <v>49.131999999999998</v>
      </c>
    </row>
    <row r="58" spans="1:9">
      <c r="A58" s="84" t="s">
        <v>1596</v>
      </c>
      <c r="B58" s="84" t="s">
        <v>1597</v>
      </c>
      <c r="C58" s="84" t="s">
        <v>1598</v>
      </c>
      <c r="D58" s="84" t="s">
        <v>1920</v>
      </c>
      <c r="E58" s="127">
        <v>0.85099999999999998</v>
      </c>
      <c r="F58" s="85">
        <v>0.96099999999999997</v>
      </c>
      <c r="G58" s="85">
        <v>0.90500000000000003</v>
      </c>
      <c r="H58" s="85">
        <v>0.93600000000000005</v>
      </c>
      <c r="I58" s="85">
        <v>0.88200000000000001</v>
      </c>
    </row>
    <row r="59" spans="1:9">
      <c r="A59" s="84" t="s">
        <v>1599</v>
      </c>
      <c r="B59" s="84" t="s">
        <v>1488</v>
      </c>
      <c r="C59" s="84" t="s">
        <v>1600</v>
      </c>
      <c r="D59" s="84" t="s">
        <v>1921</v>
      </c>
      <c r="E59" s="127">
        <v>2.23</v>
      </c>
      <c r="F59" s="85">
        <v>2.2890000000000001</v>
      </c>
      <c r="G59" s="85">
        <v>2.165</v>
      </c>
      <c r="H59" s="85">
        <v>2.1760000000000002</v>
      </c>
      <c r="I59" s="85">
        <v>2.1030000000000002</v>
      </c>
    </row>
    <row r="60" spans="1:9">
      <c r="A60" s="84" t="s">
        <v>1601</v>
      </c>
      <c r="B60" s="84" t="s">
        <v>1508</v>
      </c>
      <c r="C60" s="84" t="s">
        <v>1602</v>
      </c>
      <c r="D60" s="84" t="s">
        <v>1898</v>
      </c>
      <c r="E60" s="127">
        <v>556.44000000000005</v>
      </c>
      <c r="F60" s="85">
        <v>630.54999999999995</v>
      </c>
      <c r="G60" s="85">
        <v>593.41</v>
      </c>
      <c r="H60" s="85">
        <v>613.79</v>
      </c>
      <c r="I60" s="85">
        <v>578.24</v>
      </c>
    </row>
    <row r="61" spans="1:9">
      <c r="A61" s="84" t="s">
        <v>1603</v>
      </c>
      <c r="B61" s="84" t="s">
        <v>1604</v>
      </c>
      <c r="C61" s="84" t="s">
        <v>1605</v>
      </c>
      <c r="D61" s="84" t="s">
        <v>1922</v>
      </c>
      <c r="E61" s="127">
        <v>72</v>
      </c>
      <c r="F61" s="85">
        <v>70</v>
      </c>
      <c r="G61" s="85">
        <v>64</v>
      </c>
      <c r="H61" s="85">
        <v>61</v>
      </c>
      <c r="I61" s="85">
        <v>52</v>
      </c>
    </row>
    <row r="62" spans="1:9">
      <c r="A62" s="84" t="s">
        <v>1606</v>
      </c>
      <c r="B62" s="84" t="s">
        <v>1607</v>
      </c>
      <c r="C62" s="84" t="s">
        <v>1608</v>
      </c>
      <c r="D62" s="84" t="s">
        <v>1923</v>
      </c>
      <c r="E62" s="127">
        <v>2.665</v>
      </c>
      <c r="F62" s="85">
        <v>2.78</v>
      </c>
      <c r="G62" s="85">
        <v>2.665</v>
      </c>
      <c r="H62" s="85">
        <v>2.665</v>
      </c>
      <c r="I62" s="85">
        <v>3.0750000000000002</v>
      </c>
    </row>
    <row r="63" spans="1:9">
      <c r="A63" s="84" t="s">
        <v>1609</v>
      </c>
      <c r="B63" s="84" t="s">
        <v>1610</v>
      </c>
      <c r="C63" s="84" t="s">
        <v>1611</v>
      </c>
      <c r="D63" s="84" t="s">
        <v>1870</v>
      </c>
      <c r="E63" s="127">
        <v>10.4</v>
      </c>
      <c r="F63" s="85">
        <v>14.65</v>
      </c>
      <c r="G63" s="85">
        <v>11.9</v>
      </c>
      <c r="H63" s="85">
        <v>11.5</v>
      </c>
      <c r="I63" s="85">
        <v>6.05</v>
      </c>
    </row>
    <row r="64" spans="1:9">
      <c r="A64" s="84" t="s">
        <v>1609</v>
      </c>
      <c r="B64" s="84" t="s">
        <v>1610</v>
      </c>
      <c r="C64" s="84" t="s">
        <v>1611</v>
      </c>
      <c r="D64" s="84" t="s">
        <v>1870</v>
      </c>
      <c r="E64" s="127">
        <v>10.4</v>
      </c>
      <c r="F64" s="85">
        <v>14.65</v>
      </c>
      <c r="G64" s="85">
        <v>11.9</v>
      </c>
      <c r="H64" s="85">
        <v>11.5</v>
      </c>
      <c r="I64" s="85">
        <v>6.05</v>
      </c>
    </row>
    <row r="65" spans="1:9">
      <c r="A65" s="125" t="s">
        <v>1612</v>
      </c>
      <c r="B65" s="84" t="s">
        <v>1613</v>
      </c>
      <c r="C65" s="125" t="s">
        <v>3228</v>
      </c>
      <c r="D65" s="84" t="s">
        <v>1876</v>
      </c>
      <c r="E65" s="127">
        <v>2.7</v>
      </c>
      <c r="F65" s="85">
        <v>2.7</v>
      </c>
      <c r="G65" s="85">
        <v>2.7</v>
      </c>
      <c r="H65" s="85">
        <v>2.7</v>
      </c>
      <c r="I65" s="85">
        <v>2.7</v>
      </c>
    </row>
    <row r="66" spans="1:9">
      <c r="A66" s="125" t="s">
        <v>1614</v>
      </c>
      <c r="B66" s="84" t="s">
        <v>1615</v>
      </c>
      <c r="C66" s="125" t="s">
        <v>3224</v>
      </c>
      <c r="D66" s="84" t="s">
        <v>1924</v>
      </c>
      <c r="E66" s="127">
        <v>7.66</v>
      </c>
      <c r="F66" s="85">
        <v>7.7</v>
      </c>
      <c r="G66" s="85">
        <v>7.8150000000000004</v>
      </c>
      <c r="H66" s="85">
        <v>7.84</v>
      </c>
      <c r="I66" s="85">
        <v>7.7</v>
      </c>
    </row>
    <row r="67" spans="1:9">
      <c r="A67" s="84" t="s">
        <v>1616</v>
      </c>
      <c r="B67" s="84" t="s">
        <v>1534</v>
      </c>
      <c r="C67" s="84" t="s">
        <v>1617</v>
      </c>
      <c r="D67" s="84" t="s">
        <v>1925</v>
      </c>
      <c r="E67" s="127">
        <v>8717</v>
      </c>
      <c r="F67" s="85">
        <v>8602</v>
      </c>
      <c r="G67" s="85">
        <v>8511</v>
      </c>
      <c r="H67" s="85">
        <v>8554</v>
      </c>
      <c r="I67" s="85">
        <v>9234.2000000000007</v>
      </c>
    </row>
    <row r="68" spans="1:9">
      <c r="A68" s="84" t="s">
        <v>1618</v>
      </c>
      <c r="B68" s="84" t="s">
        <v>1508</v>
      </c>
      <c r="C68" s="84" t="s">
        <v>1619</v>
      </c>
      <c r="D68" s="84" t="s">
        <v>1887</v>
      </c>
      <c r="E68" s="127">
        <v>553.75</v>
      </c>
      <c r="F68" s="85">
        <v>626</v>
      </c>
      <c r="G68" s="85">
        <v>589</v>
      </c>
      <c r="H68" s="85">
        <v>614.84</v>
      </c>
      <c r="I68" s="85">
        <v>581.84</v>
      </c>
    </row>
    <row r="69" spans="1:9">
      <c r="A69" s="84" t="s">
        <v>1620</v>
      </c>
      <c r="B69" s="84" t="s">
        <v>1488</v>
      </c>
      <c r="C69" s="84" t="s">
        <v>1621</v>
      </c>
      <c r="D69" s="84" t="s">
        <v>1926</v>
      </c>
      <c r="E69" s="127">
        <v>215</v>
      </c>
      <c r="F69" s="85">
        <v>215</v>
      </c>
      <c r="G69" s="85">
        <v>215</v>
      </c>
      <c r="H69" s="85">
        <v>215</v>
      </c>
      <c r="I69" s="85">
        <v>215</v>
      </c>
    </row>
    <row r="70" spans="1:9">
      <c r="A70" s="84" t="s">
        <v>1622</v>
      </c>
      <c r="B70" s="84" t="s">
        <v>1623</v>
      </c>
      <c r="C70" s="84" t="s">
        <v>1624</v>
      </c>
      <c r="D70" s="84" t="s">
        <v>1927</v>
      </c>
      <c r="E70" s="127">
        <v>130.55000000000001</v>
      </c>
      <c r="F70" s="85">
        <v>130.19300000000001</v>
      </c>
      <c r="G70" s="85">
        <v>131.22999999999999</v>
      </c>
      <c r="H70" s="85">
        <v>145</v>
      </c>
      <c r="I70" s="85">
        <v>99.771000000000001</v>
      </c>
    </row>
    <row r="71" spans="1:9">
      <c r="A71" s="84" t="s">
        <v>1625</v>
      </c>
      <c r="B71" s="84" t="s">
        <v>1626</v>
      </c>
      <c r="C71" s="84" t="s">
        <v>1627</v>
      </c>
      <c r="D71" s="84" t="s">
        <v>1928</v>
      </c>
      <c r="E71" s="127">
        <v>26.326000000000001</v>
      </c>
      <c r="F71" s="85">
        <v>25.315000000000001</v>
      </c>
      <c r="G71" s="85">
        <v>24.623999999999999</v>
      </c>
      <c r="H71" s="85">
        <v>24.552</v>
      </c>
      <c r="I71" s="85">
        <v>24.254000000000001</v>
      </c>
    </row>
    <row r="72" spans="1:9">
      <c r="A72" s="84" t="s">
        <v>1628</v>
      </c>
      <c r="B72" s="84" t="s">
        <v>1488</v>
      </c>
      <c r="C72" s="84" t="s">
        <v>1629</v>
      </c>
      <c r="D72" s="84" t="s">
        <v>1929</v>
      </c>
      <c r="E72" s="127">
        <v>7.7839999999999998</v>
      </c>
      <c r="F72" s="85">
        <v>7.766</v>
      </c>
      <c r="G72" s="85">
        <v>7.8109999999999999</v>
      </c>
      <c r="H72" s="85">
        <v>7.7969999999999997</v>
      </c>
      <c r="I72" s="85">
        <v>7.7990000000000004</v>
      </c>
    </row>
    <row r="73" spans="1:9">
      <c r="A73" s="84" t="s">
        <v>1630</v>
      </c>
      <c r="B73" s="84" t="s">
        <v>1631</v>
      </c>
      <c r="C73" s="84" t="s">
        <v>1632</v>
      </c>
      <c r="D73" s="84" t="s">
        <v>1930</v>
      </c>
      <c r="E73" s="127">
        <v>327.22000000000003</v>
      </c>
      <c r="F73" s="85">
        <v>395.32</v>
      </c>
      <c r="G73" s="85">
        <v>345.78</v>
      </c>
      <c r="H73" s="85">
        <v>374.63</v>
      </c>
      <c r="I73" s="85">
        <v>326.32</v>
      </c>
    </row>
    <row r="74" spans="1:9">
      <c r="A74" s="84" t="s">
        <v>1633</v>
      </c>
      <c r="B74" s="84" t="s">
        <v>1634</v>
      </c>
      <c r="C74" s="84" t="s">
        <v>1635</v>
      </c>
      <c r="D74" s="84" t="s">
        <v>1931</v>
      </c>
      <c r="E74" s="127">
        <v>125.11</v>
      </c>
      <c r="F74" s="85">
        <v>138.19</v>
      </c>
      <c r="G74" s="85">
        <v>136.04</v>
      </c>
      <c r="H74" s="85">
        <v>141.61000000000001</v>
      </c>
      <c r="I74" s="85">
        <v>129.97999999999999</v>
      </c>
    </row>
    <row r="75" spans="1:9">
      <c r="A75" s="84" t="s">
        <v>1636</v>
      </c>
      <c r="B75" s="84" t="s">
        <v>1637</v>
      </c>
      <c r="C75" s="84" t="s">
        <v>1638</v>
      </c>
      <c r="D75" s="84" t="s">
        <v>1932</v>
      </c>
      <c r="E75" s="127">
        <v>89.853999999999999</v>
      </c>
      <c r="F75" s="85">
        <v>85.576999999999998</v>
      </c>
      <c r="G75" s="85">
        <v>83.162000000000006</v>
      </c>
      <c r="H75" s="85">
        <v>82.599000000000004</v>
      </c>
      <c r="I75" s="85">
        <v>74.343000000000004</v>
      </c>
    </row>
    <row r="76" spans="1:9">
      <c r="A76" s="84" t="s">
        <v>1639</v>
      </c>
      <c r="B76" s="84" t="s">
        <v>1640</v>
      </c>
      <c r="C76" s="84" t="s">
        <v>1641</v>
      </c>
      <c r="D76" s="84" t="s">
        <v>1933</v>
      </c>
      <c r="E76" s="127">
        <v>16649.990000000002</v>
      </c>
      <c r="F76" s="85">
        <v>16067.13</v>
      </c>
      <c r="G76" s="85">
        <v>15372.69</v>
      </c>
      <c r="H76" s="85">
        <v>15528.42</v>
      </c>
      <c r="I76" s="85">
        <v>14195.28</v>
      </c>
    </row>
    <row r="77" spans="1:9">
      <c r="A77" s="84" t="s">
        <v>1642</v>
      </c>
      <c r="B77" s="84" t="s">
        <v>1643</v>
      </c>
      <c r="C77" s="84" t="s">
        <v>1644</v>
      </c>
      <c r="D77" s="84" t="s">
        <v>1934</v>
      </c>
      <c r="E77" s="127">
        <v>42000</v>
      </c>
      <c r="F77" s="85">
        <v>42000</v>
      </c>
      <c r="G77" s="85">
        <v>42000</v>
      </c>
      <c r="H77" s="85">
        <v>42000</v>
      </c>
      <c r="I77" s="85">
        <v>42000</v>
      </c>
    </row>
    <row r="78" spans="1:9">
      <c r="A78" s="84" t="s">
        <v>1645</v>
      </c>
      <c r="B78" s="84" t="s">
        <v>1474</v>
      </c>
      <c r="C78" s="84" t="s">
        <v>1646</v>
      </c>
      <c r="D78" s="84" t="s">
        <v>1935</v>
      </c>
      <c r="E78" s="127">
        <v>1309.5</v>
      </c>
      <c r="F78" s="85">
        <v>1309</v>
      </c>
      <c r="G78" s="85">
        <v>1308</v>
      </c>
      <c r="H78" s="85">
        <v>1458.53</v>
      </c>
      <c r="I78" s="85">
        <v>1458.54</v>
      </c>
    </row>
    <row r="79" spans="1:9">
      <c r="A79" s="84" t="s">
        <v>1647</v>
      </c>
      <c r="B79" s="84" t="s">
        <v>1648</v>
      </c>
      <c r="C79" s="84" t="s">
        <v>1649</v>
      </c>
      <c r="D79" s="84" t="s">
        <v>1936</v>
      </c>
      <c r="E79" s="127">
        <v>3.1909999999999998</v>
      </c>
      <c r="F79" s="85">
        <v>3.6469999999999998</v>
      </c>
      <c r="G79" s="85">
        <v>3.6190000000000002</v>
      </c>
      <c r="H79" s="85">
        <v>3.5179999999999998</v>
      </c>
      <c r="I79" s="85">
        <v>3.0990000000000002</v>
      </c>
    </row>
    <row r="80" spans="1:9">
      <c r="A80" s="84" t="s">
        <v>1647</v>
      </c>
      <c r="B80" s="84" t="s">
        <v>1648</v>
      </c>
      <c r="C80" s="84" t="s">
        <v>1649</v>
      </c>
      <c r="D80" s="84" t="s">
        <v>1937</v>
      </c>
      <c r="E80" s="127">
        <v>3.1909999999999998</v>
      </c>
      <c r="F80" s="85">
        <v>3.6469999999999998</v>
      </c>
      <c r="G80" s="85">
        <v>3.6190000000000002</v>
      </c>
      <c r="H80" s="85">
        <v>3.5179999999999998</v>
      </c>
      <c r="I80" s="85">
        <v>3.0990000000000002</v>
      </c>
    </row>
    <row r="81" spans="1:9">
      <c r="A81" s="84" t="s">
        <v>1647</v>
      </c>
      <c r="B81" s="84" t="s">
        <v>1648</v>
      </c>
      <c r="C81" s="84" t="s">
        <v>1649</v>
      </c>
      <c r="D81" s="84" t="s">
        <v>1937</v>
      </c>
      <c r="E81" s="127">
        <v>3.1909999999999998</v>
      </c>
      <c r="F81" s="85">
        <v>3.6469999999999998</v>
      </c>
      <c r="G81" s="85">
        <v>3.6190000000000002</v>
      </c>
      <c r="H81" s="85">
        <v>3.5179999999999998</v>
      </c>
      <c r="I81" s="85">
        <v>3.0990000000000002</v>
      </c>
    </row>
    <row r="82" spans="1:9">
      <c r="A82" s="84" t="s">
        <v>1650</v>
      </c>
      <c r="B82" s="84" t="s">
        <v>1488</v>
      </c>
      <c r="C82" s="84" t="s">
        <v>1651</v>
      </c>
      <c r="D82" s="84" t="s">
        <v>1938</v>
      </c>
      <c r="E82" s="127">
        <v>159</v>
      </c>
      <c r="F82" s="85">
        <v>159</v>
      </c>
      <c r="G82" s="85">
        <v>154</v>
      </c>
      <c r="H82" s="85">
        <v>150</v>
      </c>
      <c r="I82" s="85">
        <v>155</v>
      </c>
    </row>
    <row r="83" spans="1:9">
      <c r="A83" s="84" t="s">
        <v>1652</v>
      </c>
      <c r="B83" s="84" t="s">
        <v>1653</v>
      </c>
      <c r="C83" s="84" t="s">
        <v>1654</v>
      </c>
      <c r="D83" s="84" t="s">
        <v>1939</v>
      </c>
      <c r="E83" s="127">
        <v>156.61000000000001</v>
      </c>
      <c r="F83" s="85">
        <v>156.85</v>
      </c>
      <c r="G83" s="85">
        <v>141.47</v>
      </c>
      <c r="H83" s="85">
        <v>131.83000000000001</v>
      </c>
      <c r="I83" s="85">
        <v>115.04</v>
      </c>
    </row>
    <row r="84" spans="1:9">
      <c r="A84" s="84" t="s">
        <v>1655</v>
      </c>
      <c r="B84" s="84" t="s">
        <v>1474</v>
      </c>
      <c r="C84" s="84" t="s">
        <v>1656</v>
      </c>
      <c r="D84" s="84" t="s">
        <v>1940</v>
      </c>
      <c r="E84" s="127">
        <v>0.70799999999999996</v>
      </c>
      <c r="F84" s="85">
        <v>0.70799999999999996</v>
      </c>
      <c r="G84" s="85">
        <v>0.70799999999999996</v>
      </c>
      <c r="H84" s="85">
        <v>0.70799999999999996</v>
      </c>
      <c r="I84" s="85">
        <v>0.70799999999999996</v>
      </c>
    </row>
    <row r="85" spans="1:9">
      <c r="A85" s="84" t="s">
        <v>1657</v>
      </c>
      <c r="B85" s="84" t="s">
        <v>1658</v>
      </c>
      <c r="C85" s="84" t="s">
        <v>1659</v>
      </c>
      <c r="D85" s="84" t="s">
        <v>1941</v>
      </c>
      <c r="E85" s="127">
        <v>506.28</v>
      </c>
      <c r="F85" s="85">
        <v>524.6</v>
      </c>
      <c r="G85" s="85">
        <v>456.29</v>
      </c>
      <c r="H85" s="85">
        <v>462.54</v>
      </c>
      <c r="I85" s="85">
        <v>436.88</v>
      </c>
    </row>
    <row r="86" spans="1:9">
      <c r="A86" s="84" t="s">
        <v>1660</v>
      </c>
      <c r="B86" s="84" t="s">
        <v>1661</v>
      </c>
      <c r="C86" s="84" t="s">
        <v>1662</v>
      </c>
      <c r="D86" s="84" t="s">
        <v>1942</v>
      </c>
      <c r="E86" s="127">
        <v>128.9</v>
      </c>
      <c r="F86" s="85">
        <v>128.85</v>
      </c>
      <c r="G86" s="85">
        <v>156.5</v>
      </c>
      <c r="H86" s="85">
        <v>123.25</v>
      </c>
      <c r="I86" s="85">
        <v>113.05</v>
      </c>
    </row>
    <row r="87" spans="1:9">
      <c r="A87" s="84" t="s">
        <v>1663</v>
      </c>
      <c r="B87" s="84" t="s">
        <v>1664</v>
      </c>
      <c r="C87" s="84" t="s">
        <v>1665</v>
      </c>
      <c r="D87" s="84" t="s">
        <v>1943</v>
      </c>
      <c r="E87" s="127">
        <v>1443.75</v>
      </c>
      <c r="F87" s="85">
        <v>1473.27</v>
      </c>
      <c r="G87" s="85">
        <v>1299.22</v>
      </c>
      <c r="H87" s="85">
        <v>1252.6099999999999</v>
      </c>
      <c r="I87" s="85">
        <v>1188.92</v>
      </c>
    </row>
    <row r="88" spans="1:9">
      <c r="A88" s="84" t="s">
        <v>1666</v>
      </c>
      <c r="B88" s="84" t="s">
        <v>1474</v>
      </c>
      <c r="C88" s="84" t="s">
        <v>1667</v>
      </c>
      <c r="D88" s="84" t="s">
        <v>1944</v>
      </c>
      <c r="E88" s="127">
        <v>0.308</v>
      </c>
      <c r="F88" s="85">
        <v>0.308</v>
      </c>
      <c r="G88" s="85">
        <v>0.307</v>
      </c>
      <c r="H88" s="85">
        <v>0.30599999999999999</v>
      </c>
      <c r="I88" s="85">
        <v>0.30199999999999999</v>
      </c>
    </row>
    <row r="89" spans="1:9">
      <c r="A89" s="84" t="s">
        <v>1668</v>
      </c>
      <c r="B89" s="84" t="s">
        <v>1669</v>
      </c>
      <c r="C89" s="84" t="s">
        <v>1670</v>
      </c>
      <c r="D89" s="84" t="s">
        <v>1945</v>
      </c>
      <c r="E89" s="127">
        <v>87.412000000000006</v>
      </c>
      <c r="F89" s="85">
        <v>86.998999999999995</v>
      </c>
      <c r="G89" s="85">
        <v>89.061999999999998</v>
      </c>
      <c r="H89" s="85">
        <v>85.68</v>
      </c>
      <c r="I89" s="85">
        <v>84.790999999999997</v>
      </c>
    </row>
    <row r="90" spans="1:9">
      <c r="A90" s="84" t="s">
        <v>1671</v>
      </c>
      <c r="B90" s="84" t="s">
        <v>1672</v>
      </c>
      <c r="C90" s="84" t="s">
        <v>1673</v>
      </c>
      <c r="D90" s="84" t="s">
        <v>1946</v>
      </c>
      <c r="E90" s="127">
        <v>21503</v>
      </c>
      <c r="F90" s="85">
        <v>21744</v>
      </c>
      <c r="G90" s="85">
        <v>20476</v>
      </c>
      <c r="H90" s="85">
        <v>17217</v>
      </c>
      <c r="I90" s="85">
        <v>11148.8</v>
      </c>
    </row>
    <row r="91" spans="1:9">
      <c r="A91" s="84" t="s">
        <v>1674</v>
      </c>
      <c r="B91" s="84" t="s">
        <v>1584</v>
      </c>
      <c r="C91" s="84" t="s">
        <v>1675</v>
      </c>
      <c r="D91" s="84" t="s">
        <v>1947</v>
      </c>
      <c r="E91" s="127">
        <v>89500</v>
      </c>
      <c r="F91" s="85">
        <v>89500</v>
      </c>
      <c r="G91" s="85">
        <v>15000</v>
      </c>
      <c r="H91" s="85">
        <v>1500</v>
      </c>
      <c r="I91" s="85">
        <v>1500</v>
      </c>
    </row>
    <row r="92" spans="1:9">
      <c r="A92" s="84" t="s">
        <v>1676</v>
      </c>
      <c r="B92" s="84" t="s">
        <v>1677</v>
      </c>
      <c r="C92" s="84" t="s">
        <v>1678</v>
      </c>
      <c r="D92" s="84" t="s">
        <v>1948</v>
      </c>
      <c r="E92" s="127">
        <v>16.545999999999999</v>
      </c>
      <c r="F92" s="85">
        <v>18.850000000000001</v>
      </c>
      <c r="G92" s="85">
        <v>18.427</v>
      </c>
      <c r="H92" s="85">
        <v>16.948</v>
      </c>
      <c r="I92" s="85">
        <v>15.882</v>
      </c>
    </row>
    <row r="93" spans="1:9">
      <c r="A93" s="84" t="s">
        <v>1679</v>
      </c>
      <c r="B93" s="84" t="s">
        <v>1488</v>
      </c>
      <c r="C93" s="84" t="s">
        <v>1680</v>
      </c>
      <c r="D93" s="84" t="s">
        <v>1949</v>
      </c>
      <c r="E93" s="127">
        <v>177</v>
      </c>
      <c r="F93" s="85">
        <v>183</v>
      </c>
      <c r="G93" s="85">
        <v>189</v>
      </c>
      <c r="H93" s="85">
        <v>153.5</v>
      </c>
      <c r="I93" s="85">
        <v>143.69999999999999</v>
      </c>
    </row>
    <row r="94" spans="1:9">
      <c r="A94" s="84" t="s">
        <v>1681</v>
      </c>
      <c r="B94" s="84" t="s">
        <v>1474</v>
      </c>
      <c r="C94" s="84" t="s">
        <v>1682</v>
      </c>
      <c r="D94" s="84" t="s">
        <v>1950</v>
      </c>
      <c r="E94" s="127">
        <v>5.4020000000000001</v>
      </c>
      <c r="F94" s="85">
        <v>4.9039999999999999</v>
      </c>
      <c r="G94" s="85">
        <v>4.7539999999999996</v>
      </c>
      <c r="H94" s="85">
        <v>4.8170000000000002</v>
      </c>
      <c r="I94" s="85">
        <v>4.5869999999999997</v>
      </c>
    </row>
    <row r="95" spans="1:9">
      <c r="A95" s="84" t="s">
        <v>1683</v>
      </c>
      <c r="B95" s="84" t="s">
        <v>1684</v>
      </c>
      <c r="C95" s="84" t="s">
        <v>1685</v>
      </c>
      <c r="D95" s="84" t="s">
        <v>1951</v>
      </c>
      <c r="E95" s="127">
        <v>4470</v>
      </c>
      <c r="F95" s="85">
        <v>4620</v>
      </c>
      <c r="G95" s="85">
        <v>4564</v>
      </c>
      <c r="H95" s="85">
        <v>4360</v>
      </c>
      <c r="I95" s="85">
        <v>3902</v>
      </c>
    </row>
    <row r="96" spans="1:9">
      <c r="A96" s="84" t="s">
        <v>1686</v>
      </c>
      <c r="B96" s="84" t="s">
        <v>1687</v>
      </c>
      <c r="C96" s="84" t="s">
        <v>1688</v>
      </c>
      <c r="D96" s="84" t="s">
        <v>1952</v>
      </c>
      <c r="E96" s="127">
        <v>1751</v>
      </c>
      <c r="F96" s="85">
        <v>1751</v>
      </c>
      <c r="G96" s="85">
        <v>1700</v>
      </c>
      <c r="H96" s="85">
        <v>1035.49</v>
      </c>
      <c r="I96" s="85">
        <v>920</v>
      </c>
    </row>
    <row r="97" spans="1:9">
      <c r="A97" s="84" t="s">
        <v>1689</v>
      </c>
      <c r="B97" s="84" t="s">
        <v>1690</v>
      </c>
      <c r="C97" s="84" t="s">
        <v>1691</v>
      </c>
      <c r="D97" s="84" t="s">
        <v>1953</v>
      </c>
      <c r="E97" s="127">
        <v>4.056</v>
      </c>
      <c r="F97" s="85">
        <v>4.468</v>
      </c>
      <c r="G97" s="85">
        <v>4.59</v>
      </c>
      <c r="H97" s="85">
        <v>4.4000000000000004</v>
      </c>
      <c r="I97" s="85">
        <v>4.1749999999999998</v>
      </c>
    </row>
    <row r="98" spans="1:9">
      <c r="A98" s="84" t="s">
        <v>1692</v>
      </c>
      <c r="B98" s="84" t="s">
        <v>1693</v>
      </c>
      <c r="C98" s="84" t="s">
        <v>1694</v>
      </c>
      <c r="D98" s="84" t="s">
        <v>1954</v>
      </c>
      <c r="E98" s="127">
        <v>15.42</v>
      </c>
      <c r="F98" s="85">
        <v>15.42</v>
      </c>
      <c r="G98" s="85">
        <v>15.42</v>
      </c>
      <c r="H98" s="85">
        <v>15.42</v>
      </c>
      <c r="I98" s="85">
        <v>15.42</v>
      </c>
    </row>
    <row r="99" spans="1:9">
      <c r="A99" s="84" t="s">
        <v>1695</v>
      </c>
      <c r="B99" s="84" t="s">
        <v>1508</v>
      </c>
      <c r="C99" s="84" t="s">
        <v>1696</v>
      </c>
      <c r="D99" s="84" t="s">
        <v>1887</v>
      </c>
      <c r="E99" s="127">
        <v>553.75</v>
      </c>
      <c r="F99" s="85">
        <v>626</v>
      </c>
      <c r="G99" s="85">
        <v>589</v>
      </c>
      <c r="H99" s="85">
        <v>614.84</v>
      </c>
      <c r="I99" s="85">
        <v>581.84</v>
      </c>
    </row>
    <row r="100" spans="1:9">
      <c r="A100" s="84" t="s">
        <v>1698</v>
      </c>
      <c r="B100" s="84" t="s">
        <v>1699</v>
      </c>
      <c r="C100" s="84" t="s">
        <v>1700</v>
      </c>
      <c r="D100" s="84" t="s">
        <v>1955</v>
      </c>
      <c r="E100" s="127">
        <v>39.798999999999999</v>
      </c>
      <c r="F100" s="85">
        <v>39.713999999999999</v>
      </c>
      <c r="G100" s="85">
        <v>39.159999999999997</v>
      </c>
      <c r="H100" s="85">
        <v>37</v>
      </c>
      <c r="I100" s="85">
        <v>37</v>
      </c>
    </row>
    <row r="101" spans="1:9">
      <c r="A101" s="84" t="s">
        <v>1701</v>
      </c>
      <c r="B101" s="84" t="s">
        <v>1637</v>
      </c>
      <c r="C101" s="84" t="s">
        <v>1702</v>
      </c>
      <c r="D101" s="84" t="s">
        <v>1956</v>
      </c>
      <c r="E101" s="127">
        <v>46.1</v>
      </c>
      <c r="F101" s="85">
        <v>46.93</v>
      </c>
      <c r="G101" s="85">
        <v>43.87</v>
      </c>
      <c r="H101" s="85">
        <v>43.85</v>
      </c>
      <c r="I101" s="85">
        <v>43.75</v>
      </c>
    </row>
    <row r="102" spans="1:9">
      <c r="A102" s="84" t="s">
        <v>1703</v>
      </c>
      <c r="B102" s="84" t="s">
        <v>1482</v>
      </c>
      <c r="C102" s="84" t="s">
        <v>1704</v>
      </c>
      <c r="D102" s="84" t="s">
        <v>1957</v>
      </c>
      <c r="E102" s="127">
        <v>17.956</v>
      </c>
      <c r="F102" s="85">
        <v>20.704000000000001</v>
      </c>
      <c r="G102" s="85">
        <v>16.949000000000002</v>
      </c>
      <c r="H102" s="85">
        <v>19.545999999999999</v>
      </c>
      <c r="I102" s="85">
        <v>20.530999999999999</v>
      </c>
    </row>
    <row r="103" spans="1:9">
      <c r="A103" s="84" t="s">
        <v>1705</v>
      </c>
      <c r="B103" s="84" t="s">
        <v>1697</v>
      </c>
      <c r="C103" s="84" t="s">
        <v>1706</v>
      </c>
      <c r="D103" s="84" t="s">
        <v>1916</v>
      </c>
      <c r="E103" s="127">
        <v>1</v>
      </c>
      <c r="F103" s="85">
        <v>1</v>
      </c>
      <c r="G103" s="85">
        <v>1</v>
      </c>
      <c r="H103" s="85">
        <v>1</v>
      </c>
      <c r="I103" s="85">
        <v>1</v>
      </c>
    </row>
    <row r="104" spans="1:9">
      <c r="A104" s="84" t="s">
        <v>1707</v>
      </c>
      <c r="B104" s="84" t="s">
        <v>1708</v>
      </c>
      <c r="C104" s="84" t="s">
        <v>1709</v>
      </c>
      <c r="D104" s="84" t="s">
        <v>1958</v>
      </c>
      <c r="E104" s="127">
        <v>16.690000000000001</v>
      </c>
      <c r="F104" s="85">
        <v>18.3</v>
      </c>
      <c r="G104" s="85">
        <v>17.25</v>
      </c>
      <c r="H104" s="85">
        <v>19.079999999999998</v>
      </c>
      <c r="I104" s="85">
        <v>17.637</v>
      </c>
    </row>
    <row r="105" spans="1:9">
      <c r="A105" s="84" t="s">
        <v>1710</v>
      </c>
      <c r="B105" s="84" t="s">
        <v>1711</v>
      </c>
      <c r="C105" s="84" t="s">
        <v>1712</v>
      </c>
      <c r="D105" s="84" t="s">
        <v>1959</v>
      </c>
      <c r="E105" s="127">
        <v>3557</v>
      </c>
      <c r="F105" s="85">
        <v>3420</v>
      </c>
      <c r="G105" s="85">
        <v>3410.69</v>
      </c>
      <c r="H105" s="85">
        <v>3443.37</v>
      </c>
      <c r="I105" s="85">
        <v>2848.63</v>
      </c>
    </row>
    <row r="106" spans="1:9">
      <c r="A106" s="84" t="s">
        <v>1713</v>
      </c>
      <c r="B106" s="84" t="s">
        <v>1714</v>
      </c>
      <c r="C106" s="84" t="s">
        <v>1715</v>
      </c>
      <c r="D106" s="84" t="s">
        <v>1960</v>
      </c>
      <c r="E106" s="127">
        <v>9.1010000000000009</v>
      </c>
      <c r="F106" s="85">
        <v>10.103</v>
      </c>
      <c r="G106" s="85">
        <v>9.8550000000000004</v>
      </c>
      <c r="H106" s="85">
        <v>10.48</v>
      </c>
      <c r="I106" s="85">
        <v>9.2710000000000008</v>
      </c>
    </row>
    <row r="107" spans="1:9">
      <c r="A107" s="84" t="s">
        <v>1716</v>
      </c>
      <c r="B107" s="84" t="s">
        <v>1717</v>
      </c>
      <c r="C107" s="84" t="s">
        <v>1718</v>
      </c>
      <c r="D107" s="84" t="s">
        <v>1961</v>
      </c>
      <c r="E107" s="127">
        <v>63.27</v>
      </c>
      <c r="F107" s="85">
        <v>63.27</v>
      </c>
      <c r="G107" s="85">
        <v>63.25</v>
      </c>
      <c r="H107" s="85">
        <v>63.24</v>
      </c>
      <c r="I107" s="85">
        <v>63.2</v>
      </c>
    </row>
    <row r="108" spans="1:9">
      <c r="A108" s="125" t="s">
        <v>3237</v>
      </c>
      <c r="B108" s="84" t="s">
        <v>1488</v>
      </c>
      <c r="C108" s="125" t="s">
        <v>3236</v>
      </c>
      <c r="D108" s="84" t="s">
        <v>1962</v>
      </c>
      <c r="E108" s="127">
        <v>16.545999999999999</v>
      </c>
      <c r="F108" s="85">
        <v>18.850000000000001</v>
      </c>
      <c r="G108" s="85">
        <v>18.427</v>
      </c>
      <c r="H108" s="85">
        <v>16.948</v>
      </c>
      <c r="I108" s="85">
        <v>15.882</v>
      </c>
    </row>
    <row r="109" spans="1:9">
      <c r="A109" s="84" t="s">
        <v>1719</v>
      </c>
      <c r="B109" s="84" t="s">
        <v>1637</v>
      </c>
      <c r="C109" s="84" t="s">
        <v>1720</v>
      </c>
      <c r="D109" s="84" t="s">
        <v>1963</v>
      </c>
      <c r="E109" s="127">
        <v>143.79</v>
      </c>
      <c r="F109" s="85">
        <v>136.97999999999999</v>
      </c>
      <c r="G109" s="85">
        <v>133.05000000000001</v>
      </c>
      <c r="H109" s="85">
        <v>132.25</v>
      </c>
      <c r="I109" s="85">
        <v>119.35</v>
      </c>
    </row>
    <row r="110" spans="1:9">
      <c r="A110" s="125" t="s">
        <v>1721</v>
      </c>
      <c r="B110" s="125" t="s">
        <v>3234</v>
      </c>
      <c r="C110" s="125" t="s">
        <v>3235</v>
      </c>
      <c r="D110" s="125" t="s">
        <v>1964</v>
      </c>
      <c r="E110" s="127">
        <v>1.78</v>
      </c>
      <c r="F110" s="85">
        <v>1.78</v>
      </c>
      <c r="G110" s="85">
        <v>1.78</v>
      </c>
      <c r="H110" s="85">
        <v>1.78</v>
      </c>
      <c r="I110" s="85">
        <v>1.78</v>
      </c>
    </row>
    <row r="111" spans="1:9">
      <c r="A111" s="84" t="s">
        <v>1722</v>
      </c>
      <c r="B111" s="84" t="s">
        <v>1488</v>
      </c>
      <c r="C111" s="84" t="s">
        <v>1723</v>
      </c>
      <c r="D111" s="84" t="s">
        <v>1965</v>
      </c>
      <c r="E111" s="127">
        <v>1.7330000000000001</v>
      </c>
      <c r="F111" s="85">
        <v>1.7809999999999999</v>
      </c>
      <c r="G111" s="85">
        <v>1.585</v>
      </c>
      <c r="H111" s="85">
        <v>1.575</v>
      </c>
      <c r="I111" s="85">
        <v>1.46</v>
      </c>
    </row>
    <row r="112" spans="1:9">
      <c r="A112" s="84" t="s">
        <v>1724</v>
      </c>
      <c r="B112" s="84" t="s">
        <v>1725</v>
      </c>
      <c r="C112" s="84" t="s">
        <v>1726</v>
      </c>
      <c r="D112" s="84" t="s">
        <v>1966</v>
      </c>
      <c r="E112" s="127">
        <v>36.6</v>
      </c>
      <c r="F112" s="85">
        <v>36.6</v>
      </c>
      <c r="G112" s="85">
        <v>36.6</v>
      </c>
      <c r="H112" s="85">
        <v>36.15</v>
      </c>
      <c r="I112" s="85">
        <v>35.5</v>
      </c>
    </row>
    <row r="113" spans="1:9">
      <c r="A113" s="84" t="s">
        <v>1727</v>
      </c>
      <c r="B113" s="84" t="s">
        <v>1508</v>
      </c>
      <c r="C113" s="84" t="s">
        <v>1728</v>
      </c>
      <c r="D113" s="84" t="s">
        <v>1887</v>
      </c>
      <c r="E113" s="127">
        <v>553.75</v>
      </c>
      <c r="F113" s="85">
        <v>626</v>
      </c>
      <c r="G113" s="85">
        <v>589</v>
      </c>
      <c r="H113" s="85">
        <v>614.84</v>
      </c>
      <c r="I113" s="85">
        <v>581.84</v>
      </c>
    </row>
    <row r="114" spans="1:9">
      <c r="A114" s="84" t="s">
        <v>1729</v>
      </c>
      <c r="B114" s="84" t="s">
        <v>1730</v>
      </c>
      <c r="C114" s="84" t="s">
        <v>1731</v>
      </c>
      <c r="D114" s="84" t="s">
        <v>1967</v>
      </c>
      <c r="E114" s="127">
        <v>1450</v>
      </c>
      <c r="F114" s="85">
        <v>1540</v>
      </c>
      <c r="G114" s="85">
        <v>910</v>
      </c>
      <c r="H114" s="85">
        <v>440</v>
      </c>
      <c r="I114" s="85">
        <v>405</v>
      </c>
    </row>
    <row r="115" spans="1:9">
      <c r="A115" s="84" t="s">
        <v>1732</v>
      </c>
      <c r="B115" s="84" t="s">
        <v>1574</v>
      </c>
      <c r="C115" s="84" t="s">
        <v>1733</v>
      </c>
      <c r="D115" s="84" t="s">
        <v>1968</v>
      </c>
      <c r="E115" s="127">
        <v>10.071999999999999</v>
      </c>
      <c r="F115" s="85">
        <v>11.321999999999999</v>
      </c>
      <c r="G115" s="85">
        <v>10.166</v>
      </c>
      <c r="H115" s="85">
        <v>9.8309999999999995</v>
      </c>
      <c r="I115" s="85">
        <v>8.7780000000000005</v>
      </c>
    </row>
    <row r="116" spans="1:9">
      <c r="A116" s="84" t="s">
        <v>1734</v>
      </c>
      <c r="B116" s="84" t="s">
        <v>1643</v>
      </c>
      <c r="C116" s="84" t="s">
        <v>1735</v>
      </c>
      <c r="D116" s="84" t="s">
        <v>1969</v>
      </c>
      <c r="E116" s="127">
        <v>0.38500000000000001</v>
      </c>
      <c r="F116" s="85">
        <v>0.38500000000000001</v>
      </c>
      <c r="G116" s="85">
        <v>0.38500000000000001</v>
      </c>
      <c r="H116" s="85">
        <v>0.38500000000000001</v>
      </c>
      <c r="I116" s="85">
        <v>0.38500000000000001</v>
      </c>
    </row>
    <row r="117" spans="1:9">
      <c r="A117" s="84" t="s">
        <v>1736</v>
      </c>
      <c r="B117" s="84" t="s">
        <v>1637</v>
      </c>
      <c r="C117" s="84" t="s">
        <v>1737</v>
      </c>
      <c r="D117" s="84" t="s">
        <v>1866</v>
      </c>
      <c r="E117" s="127">
        <v>279.8</v>
      </c>
      <c r="F117" s="85">
        <v>278.39999999999998</v>
      </c>
      <c r="G117" s="85">
        <v>276.2</v>
      </c>
      <c r="H117" s="85">
        <v>267.48</v>
      </c>
      <c r="I117" s="85">
        <v>177.97</v>
      </c>
    </row>
    <row r="118" spans="1:9">
      <c r="A118" s="84" t="s">
        <v>1736</v>
      </c>
      <c r="B118" s="84" t="s">
        <v>1637</v>
      </c>
      <c r="C118" s="84" t="s">
        <v>1737</v>
      </c>
      <c r="D118" s="84" t="s">
        <v>1866</v>
      </c>
      <c r="E118" s="127">
        <v>279.8</v>
      </c>
      <c r="F118" s="85">
        <v>278.39999999999998</v>
      </c>
      <c r="G118" s="85">
        <v>276.2</v>
      </c>
      <c r="H118" s="85">
        <v>267.48</v>
      </c>
      <c r="I118" s="85">
        <v>177.97</v>
      </c>
    </row>
    <row r="119" spans="1:9">
      <c r="A119" s="84" t="s">
        <v>1738</v>
      </c>
      <c r="B119" s="84" t="s">
        <v>1581</v>
      </c>
      <c r="C119" s="84" t="s">
        <v>1739</v>
      </c>
      <c r="D119" s="84" t="s">
        <v>1970</v>
      </c>
      <c r="E119" s="127">
        <v>1</v>
      </c>
      <c r="F119" s="85">
        <v>1</v>
      </c>
      <c r="G119" s="85">
        <v>1</v>
      </c>
      <c r="H119" s="85">
        <v>1</v>
      </c>
      <c r="I119" s="85">
        <v>1</v>
      </c>
    </row>
    <row r="120" spans="1:9">
      <c r="A120" s="84" t="s">
        <v>1740</v>
      </c>
      <c r="B120" s="84" t="s">
        <v>1741</v>
      </c>
      <c r="C120" s="84" t="s">
        <v>1742</v>
      </c>
      <c r="D120" s="84" t="s">
        <v>1971</v>
      </c>
      <c r="E120" s="127">
        <v>4.1239999999999997</v>
      </c>
      <c r="F120" s="85">
        <v>3.992</v>
      </c>
      <c r="G120" s="85">
        <v>3.7269999999999999</v>
      </c>
      <c r="H120" s="85">
        <v>3.431</v>
      </c>
      <c r="I120" s="85">
        <v>3.5089999999999999</v>
      </c>
    </row>
    <row r="121" spans="1:9">
      <c r="A121" s="84" t="s">
        <v>1743</v>
      </c>
      <c r="B121" s="84" t="s">
        <v>1744</v>
      </c>
      <c r="C121" s="84" t="s">
        <v>1745</v>
      </c>
      <c r="D121" s="84" t="s">
        <v>1972</v>
      </c>
      <c r="E121" s="127">
        <v>6554.61</v>
      </c>
      <c r="F121" s="85">
        <v>7793.72</v>
      </c>
      <c r="G121" s="85">
        <v>7249.99</v>
      </c>
      <c r="H121" s="85">
        <v>7309.61</v>
      </c>
      <c r="I121" s="85">
        <v>6854</v>
      </c>
    </row>
    <row r="122" spans="1:9">
      <c r="A122" s="84" t="s">
        <v>1746</v>
      </c>
      <c r="B122" s="84" t="s">
        <v>1747</v>
      </c>
      <c r="C122" s="84" t="s">
        <v>1748</v>
      </c>
      <c r="D122" s="84" t="s">
        <v>1973</v>
      </c>
      <c r="E122" s="127">
        <v>3.3620000000000001</v>
      </c>
      <c r="F122" s="85">
        <v>3.7570000000000001</v>
      </c>
      <c r="G122" s="85">
        <v>3.6749999999999998</v>
      </c>
      <c r="H122" s="85">
        <v>3.786</v>
      </c>
      <c r="I122" s="85">
        <v>3.9689999999999999</v>
      </c>
    </row>
    <row r="123" spans="1:9">
      <c r="A123" s="84" t="s">
        <v>1749</v>
      </c>
      <c r="B123" s="84" t="s">
        <v>1482</v>
      </c>
      <c r="C123" s="84" t="s">
        <v>1750</v>
      </c>
      <c r="D123" s="84" t="s">
        <v>1974</v>
      </c>
      <c r="E123" s="127">
        <v>58.911000000000001</v>
      </c>
      <c r="F123" s="85">
        <v>58.024999999999999</v>
      </c>
      <c r="G123" s="85">
        <v>55.451000000000001</v>
      </c>
      <c r="H123" s="85">
        <v>55.606000000000002</v>
      </c>
      <c r="I123" s="85">
        <v>51.03</v>
      </c>
    </row>
    <row r="124" spans="1:9">
      <c r="A124" s="84" t="s">
        <v>1751</v>
      </c>
      <c r="B124" s="84" t="s">
        <v>1752</v>
      </c>
      <c r="C124" s="84" t="s">
        <v>1753</v>
      </c>
      <c r="D124" s="84" t="s">
        <v>1975</v>
      </c>
      <c r="E124" s="127">
        <v>3.59</v>
      </c>
      <c r="F124" s="85">
        <v>4.1079999999999997</v>
      </c>
      <c r="G124" s="85">
        <v>3.9239999999999999</v>
      </c>
      <c r="H124" s="85">
        <v>4.38</v>
      </c>
      <c r="I124" s="85">
        <v>4.0529999999999999</v>
      </c>
    </row>
    <row r="125" spans="1:9">
      <c r="A125" s="84" t="s">
        <v>1754</v>
      </c>
      <c r="B125" s="84" t="s">
        <v>1755</v>
      </c>
      <c r="C125" s="84" t="s">
        <v>1756</v>
      </c>
      <c r="D125" s="84" t="s">
        <v>1976</v>
      </c>
      <c r="E125" s="127">
        <v>3.64</v>
      </c>
      <c r="F125" s="85">
        <v>3.645</v>
      </c>
      <c r="G125" s="85">
        <v>3.645</v>
      </c>
      <c r="H125" s="85">
        <v>3.64</v>
      </c>
      <c r="I125" s="85">
        <v>3.64</v>
      </c>
    </row>
    <row r="126" spans="1:9">
      <c r="A126" s="125" t="s">
        <v>3227</v>
      </c>
      <c r="B126" s="125" t="s">
        <v>3226</v>
      </c>
      <c r="C126" s="125" t="s">
        <v>3225</v>
      </c>
      <c r="D126" s="84" t="s">
        <v>1977</v>
      </c>
      <c r="E126" s="127">
        <v>52.16</v>
      </c>
      <c r="F126" s="85">
        <v>58.86</v>
      </c>
      <c r="G126" s="85">
        <v>55.45</v>
      </c>
      <c r="H126" s="85">
        <v>57.56</v>
      </c>
      <c r="I126" s="85">
        <v>54.23</v>
      </c>
    </row>
    <row r="127" spans="1:9">
      <c r="A127" s="84" t="s">
        <v>1757</v>
      </c>
      <c r="B127" s="84" t="s">
        <v>1488</v>
      </c>
      <c r="C127" s="84" t="s">
        <v>2047</v>
      </c>
      <c r="D127" s="84" t="s">
        <v>1916</v>
      </c>
      <c r="E127" s="127">
        <v>1</v>
      </c>
      <c r="F127" s="85">
        <v>1</v>
      </c>
      <c r="G127" s="85">
        <v>1</v>
      </c>
      <c r="H127" s="85">
        <v>1</v>
      </c>
      <c r="I127" s="85">
        <v>1</v>
      </c>
    </row>
    <row r="128" spans="1:9">
      <c r="A128" s="84" t="s">
        <v>1758</v>
      </c>
      <c r="B128" s="84" t="s">
        <v>1759</v>
      </c>
      <c r="C128" s="84" t="s">
        <v>1760</v>
      </c>
      <c r="D128" s="84" t="s">
        <v>1978</v>
      </c>
      <c r="E128" s="127">
        <v>4.3339999999999996</v>
      </c>
      <c r="F128" s="85">
        <v>4.7789999999999999</v>
      </c>
      <c r="G128" s="85">
        <v>4.4989999999999997</v>
      </c>
      <c r="H128" s="85">
        <v>4.6269999999999998</v>
      </c>
      <c r="I128" s="85">
        <v>4.3609999999999998</v>
      </c>
    </row>
    <row r="129" spans="1:9">
      <c r="A129" s="84" t="s">
        <v>1761</v>
      </c>
      <c r="B129" s="84" t="s">
        <v>1762</v>
      </c>
      <c r="C129" s="84" t="s">
        <v>1763</v>
      </c>
      <c r="D129" s="84" t="s">
        <v>1979</v>
      </c>
      <c r="E129" s="127">
        <v>81.995999999999995</v>
      </c>
      <c r="F129" s="85">
        <v>108</v>
      </c>
      <c r="G129" s="85">
        <v>89.066999999999993</v>
      </c>
      <c r="H129" s="85">
        <v>71.480999999999995</v>
      </c>
      <c r="I129" s="85">
        <v>74.998999999999995</v>
      </c>
    </row>
    <row r="130" spans="1:9">
      <c r="A130" s="84" t="s">
        <v>1764</v>
      </c>
      <c r="B130" s="84" t="s">
        <v>1534</v>
      </c>
      <c r="C130" s="84" t="s">
        <v>1765</v>
      </c>
      <c r="D130" s="84" t="s">
        <v>1980</v>
      </c>
      <c r="E130" s="127">
        <v>1450</v>
      </c>
      <c r="F130" s="85">
        <v>1340</v>
      </c>
      <c r="G130" s="85">
        <v>1250</v>
      </c>
      <c r="H130" s="85">
        <v>1060</v>
      </c>
      <c r="I130" s="85">
        <v>1000</v>
      </c>
    </row>
    <row r="131" spans="1:9">
      <c r="A131" s="84" t="s">
        <v>1766</v>
      </c>
      <c r="B131" s="84" t="s">
        <v>1767</v>
      </c>
      <c r="C131" s="84" t="s">
        <v>1768</v>
      </c>
      <c r="D131" s="84" t="s">
        <v>1981</v>
      </c>
      <c r="E131" s="127">
        <v>20.841999999999999</v>
      </c>
      <c r="F131" s="85">
        <v>23.478999999999999</v>
      </c>
      <c r="G131" s="85">
        <v>22.141999999999999</v>
      </c>
      <c r="H131" s="85">
        <v>23.062000000000001</v>
      </c>
      <c r="I131" s="85">
        <v>21.623000000000001</v>
      </c>
    </row>
    <row r="132" spans="1:9">
      <c r="A132" s="84" t="s">
        <v>1769</v>
      </c>
      <c r="B132" s="84" t="s">
        <v>1755</v>
      </c>
      <c r="C132" s="84" t="s">
        <v>1770</v>
      </c>
      <c r="D132" s="84" t="s">
        <v>1982</v>
      </c>
      <c r="E132" s="127">
        <v>3.75</v>
      </c>
      <c r="F132" s="85">
        <v>3.75</v>
      </c>
      <c r="G132" s="85">
        <v>3.75</v>
      </c>
      <c r="H132" s="85">
        <v>3.75</v>
      </c>
      <c r="I132" s="85">
        <v>3.75</v>
      </c>
    </row>
    <row r="133" spans="1:9">
      <c r="A133" s="84" t="s">
        <v>1771</v>
      </c>
      <c r="B133" s="84" t="s">
        <v>1508</v>
      </c>
      <c r="C133" s="84" t="s">
        <v>1772</v>
      </c>
      <c r="D133" s="84" t="s">
        <v>1887</v>
      </c>
      <c r="E133" s="127">
        <v>553.75</v>
      </c>
      <c r="F133" s="85">
        <v>626</v>
      </c>
      <c r="G133" s="85">
        <v>589</v>
      </c>
      <c r="H133" s="85">
        <v>614.84</v>
      </c>
      <c r="I133" s="85">
        <v>581.84</v>
      </c>
    </row>
    <row r="134" spans="1:9">
      <c r="A134" s="84" t="s">
        <v>1773</v>
      </c>
      <c r="B134" s="84" t="s">
        <v>1474</v>
      </c>
      <c r="C134" s="84" t="s">
        <v>1774</v>
      </c>
      <c r="D134" s="84" t="s">
        <v>1983</v>
      </c>
      <c r="E134" s="127">
        <v>99.71</v>
      </c>
      <c r="F134" s="85">
        <v>112.32</v>
      </c>
      <c r="G134" s="85">
        <v>105.92</v>
      </c>
      <c r="H134" s="85">
        <v>109.69</v>
      </c>
      <c r="I134" s="85">
        <v>103.58</v>
      </c>
    </row>
    <row r="135" spans="1:9">
      <c r="A135" s="84" t="s">
        <v>1775</v>
      </c>
      <c r="B135" s="84" t="s">
        <v>1637</v>
      </c>
      <c r="C135" s="84" t="s">
        <v>1776</v>
      </c>
      <c r="D135" s="84" t="s">
        <v>1984</v>
      </c>
      <c r="E135" s="127">
        <v>13.813000000000001</v>
      </c>
      <c r="F135" s="85">
        <v>14.355</v>
      </c>
      <c r="G135" s="85">
        <v>13.473000000000001</v>
      </c>
      <c r="H135" s="85">
        <v>12.87</v>
      </c>
      <c r="I135" s="85">
        <v>13.33</v>
      </c>
    </row>
    <row r="136" spans="1:9">
      <c r="A136" s="84" t="s">
        <v>1777</v>
      </c>
      <c r="B136" s="84" t="s">
        <v>1778</v>
      </c>
      <c r="C136" s="84" t="s">
        <v>1779</v>
      </c>
      <c r="D136" s="84" t="s">
        <v>1985</v>
      </c>
      <c r="E136" s="127">
        <v>23.7</v>
      </c>
      <c r="F136" s="85">
        <v>22.59</v>
      </c>
      <c r="G136" s="85">
        <v>22.7</v>
      </c>
      <c r="H136" s="85">
        <v>18.8</v>
      </c>
      <c r="I136" s="85">
        <v>11221.7</v>
      </c>
    </row>
    <row r="137" spans="1:9">
      <c r="A137" s="84" t="s">
        <v>1780</v>
      </c>
      <c r="B137" s="84" t="s">
        <v>1488</v>
      </c>
      <c r="C137" s="84" t="s">
        <v>1781</v>
      </c>
      <c r="D137" s="84" t="s">
        <v>1986</v>
      </c>
      <c r="E137" s="127">
        <v>1.2849999999999999</v>
      </c>
      <c r="F137" s="85">
        <v>1.363</v>
      </c>
      <c r="G137" s="85">
        <v>1.32</v>
      </c>
      <c r="H137" s="85">
        <v>1.34</v>
      </c>
      <c r="I137" s="85">
        <v>1.3520000000000001</v>
      </c>
    </row>
    <row r="138" spans="1:9">
      <c r="A138" s="84" t="s">
        <v>1782</v>
      </c>
      <c r="B138" s="84" t="s">
        <v>1488</v>
      </c>
      <c r="C138" s="84" t="s">
        <v>1783</v>
      </c>
      <c r="D138" s="84" t="s">
        <v>1987</v>
      </c>
      <c r="E138" s="127">
        <v>7.9050000000000002</v>
      </c>
      <c r="F138" s="85">
        <v>8.0649999999999995</v>
      </c>
      <c r="G138" s="85">
        <v>8.0649999999999995</v>
      </c>
      <c r="H138" s="85">
        <v>7.9489999999999998</v>
      </c>
      <c r="I138" s="85">
        <v>7.8860000000000001</v>
      </c>
    </row>
    <row r="139" spans="1:9">
      <c r="A139" s="84" t="s">
        <v>1784</v>
      </c>
      <c r="B139" s="84" t="s">
        <v>1661</v>
      </c>
      <c r="C139" s="84" t="s">
        <v>1785</v>
      </c>
      <c r="D139" s="84" t="s">
        <v>1988</v>
      </c>
      <c r="E139" s="127">
        <v>567</v>
      </c>
      <c r="F139" s="85">
        <v>568</v>
      </c>
      <c r="G139" s="85">
        <v>568</v>
      </c>
      <c r="H139" s="85">
        <v>565</v>
      </c>
      <c r="I139" s="85">
        <v>575</v>
      </c>
    </row>
    <row r="140" spans="1:9">
      <c r="A140" s="84" t="s">
        <v>1787</v>
      </c>
      <c r="B140" s="84" t="s">
        <v>1788</v>
      </c>
      <c r="C140" s="84" t="s">
        <v>1789</v>
      </c>
      <c r="D140" s="84" t="s">
        <v>1991</v>
      </c>
      <c r="E140" s="127">
        <v>16.545999999999999</v>
      </c>
      <c r="F140" s="85">
        <v>18.850000000000001</v>
      </c>
      <c r="G140" s="85" t="s">
        <v>3181</v>
      </c>
      <c r="H140" s="85" t="s">
        <v>3180</v>
      </c>
      <c r="I140" s="85" t="s">
        <v>3179</v>
      </c>
    </row>
    <row r="141" spans="1:9">
      <c r="A141" s="84" t="s">
        <v>1990</v>
      </c>
      <c r="B141" s="84" t="s">
        <v>1786</v>
      </c>
      <c r="C141" s="84" t="s">
        <v>2048</v>
      </c>
      <c r="D141" s="84" t="s">
        <v>1989</v>
      </c>
      <c r="E141" s="127">
        <v>4600</v>
      </c>
      <c r="F141" s="85">
        <v>3900</v>
      </c>
      <c r="G141" s="85">
        <v>1070</v>
      </c>
      <c r="H141" s="85">
        <v>669</v>
      </c>
      <c r="I141" s="85">
        <v>421</v>
      </c>
    </row>
    <row r="142" spans="1:9">
      <c r="A142" s="84" t="s">
        <v>1790</v>
      </c>
      <c r="B142" s="84" t="s">
        <v>1637</v>
      </c>
      <c r="C142" s="84" t="s">
        <v>1791</v>
      </c>
      <c r="D142" s="84" t="s">
        <v>1992</v>
      </c>
      <c r="E142" s="127">
        <v>309.39999999999998</v>
      </c>
      <c r="F142" s="85">
        <v>293</v>
      </c>
      <c r="G142" s="85">
        <v>323.8</v>
      </c>
      <c r="H142" s="85">
        <v>363</v>
      </c>
      <c r="I142" s="85">
        <v>202.75</v>
      </c>
    </row>
    <row r="143" spans="1:9">
      <c r="A143" s="84" t="s">
        <v>1993</v>
      </c>
      <c r="B143" s="84" t="s">
        <v>1480</v>
      </c>
      <c r="C143" s="125" t="s">
        <v>3229</v>
      </c>
      <c r="D143" s="84" t="s">
        <v>1876</v>
      </c>
      <c r="E143" s="127">
        <v>2.7</v>
      </c>
      <c r="F143" s="85">
        <v>2.7</v>
      </c>
      <c r="G143" s="85">
        <v>2.7</v>
      </c>
      <c r="H143" s="85">
        <v>2.7</v>
      </c>
      <c r="I143" s="85">
        <v>2.7</v>
      </c>
    </row>
    <row r="144" spans="1:9">
      <c r="A144" s="84" t="s">
        <v>1792</v>
      </c>
      <c r="B144" s="84" t="s">
        <v>1584</v>
      </c>
      <c r="C144" s="84" t="s">
        <v>1793</v>
      </c>
      <c r="D144" s="84" t="s">
        <v>1994</v>
      </c>
      <c r="E144" s="127">
        <v>2400</v>
      </c>
      <c r="F144" s="85">
        <v>1987</v>
      </c>
      <c r="G144" s="85">
        <v>830</v>
      </c>
      <c r="H144" s="85">
        <v>576</v>
      </c>
      <c r="I144" s="85">
        <v>449</v>
      </c>
    </row>
    <row r="145" spans="1:9">
      <c r="A145" s="84" t="s">
        <v>1794</v>
      </c>
      <c r="B145" s="84" t="s">
        <v>1488</v>
      </c>
      <c r="C145" s="84" t="s">
        <v>1795</v>
      </c>
      <c r="D145" s="84" t="s">
        <v>1995</v>
      </c>
      <c r="E145" s="127">
        <v>37.807000000000002</v>
      </c>
      <c r="F145" s="85">
        <v>35.192</v>
      </c>
      <c r="G145" s="85">
        <v>36.722999999999999</v>
      </c>
      <c r="H145" s="85">
        <v>31.713999999999999</v>
      </c>
      <c r="I145" s="85">
        <v>19.530999999999999</v>
      </c>
    </row>
    <row r="146" spans="1:9">
      <c r="A146" s="84" t="s">
        <v>1796</v>
      </c>
      <c r="B146" s="84" t="s">
        <v>1797</v>
      </c>
      <c r="C146" s="84" t="s">
        <v>2049</v>
      </c>
      <c r="D146" s="84" t="s">
        <v>1996</v>
      </c>
      <c r="E146" s="127">
        <v>16.545999999999999</v>
      </c>
      <c r="F146" s="85">
        <v>18.850000000000001</v>
      </c>
      <c r="G146" s="85">
        <v>18.427</v>
      </c>
      <c r="H146" s="85">
        <v>16.948</v>
      </c>
      <c r="I146" s="85">
        <v>15.882</v>
      </c>
    </row>
    <row r="147" spans="1:9">
      <c r="A147" s="84" t="s">
        <v>1798</v>
      </c>
      <c r="B147" s="84" t="s">
        <v>1634</v>
      </c>
      <c r="C147" s="84" t="s">
        <v>1799</v>
      </c>
      <c r="D147" s="84" t="s">
        <v>1997</v>
      </c>
      <c r="E147" s="127">
        <v>9.1969999999999992</v>
      </c>
      <c r="F147" s="85">
        <v>11.006</v>
      </c>
      <c r="G147" s="85">
        <v>10.031000000000001</v>
      </c>
      <c r="H147" s="85">
        <v>10.385999999999999</v>
      </c>
      <c r="I147" s="85">
        <v>9.0250000000000004</v>
      </c>
    </row>
    <row r="148" spans="1:9">
      <c r="A148" s="84" t="s">
        <v>1800</v>
      </c>
      <c r="B148" s="84" t="s">
        <v>1534</v>
      </c>
      <c r="C148" s="84" t="s">
        <v>1801</v>
      </c>
      <c r="D148" s="84" t="s">
        <v>1998</v>
      </c>
      <c r="E148" s="127">
        <v>0.79200000000000004</v>
      </c>
      <c r="F148" s="85">
        <v>0.90500000000000003</v>
      </c>
      <c r="G148" s="85">
        <v>0.83799999999999997</v>
      </c>
      <c r="H148" s="85">
        <v>0.92300000000000004</v>
      </c>
      <c r="I148" s="85">
        <v>0.91400000000000003</v>
      </c>
    </row>
    <row r="149" spans="1:9">
      <c r="A149" s="84" t="s">
        <v>1800</v>
      </c>
      <c r="B149" s="84" t="s">
        <v>1534</v>
      </c>
      <c r="C149" s="84" t="s">
        <v>1801</v>
      </c>
      <c r="D149" s="84" t="s">
        <v>3184</v>
      </c>
      <c r="E149" s="127">
        <v>0.79200000000000004</v>
      </c>
      <c r="F149" s="85">
        <v>0.90500000000000003</v>
      </c>
      <c r="G149" s="85">
        <v>0.83799999999999997</v>
      </c>
      <c r="H149" s="85">
        <v>0.92300000000000004</v>
      </c>
      <c r="I149" s="85">
        <v>0.91400000000000003</v>
      </c>
    </row>
    <row r="150" spans="1:9">
      <c r="A150" s="84" t="s">
        <v>1802</v>
      </c>
      <c r="B150" s="84" t="s">
        <v>1584</v>
      </c>
      <c r="C150" s="84" t="s">
        <v>1803</v>
      </c>
      <c r="D150" s="84" t="s">
        <v>1999</v>
      </c>
      <c r="E150" s="127">
        <v>11000</v>
      </c>
      <c r="F150" s="85">
        <v>12625</v>
      </c>
      <c r="G150" s="85">
        <v>8585</v>
      </c>
      <c r="H150" s="85">
        <v>2510</v>
      </c>
      <c r="I150" s="85">
        <v>2511</v>
      </c>
    </row>
    <row r="151" spans="1:9">
      <c r="A151" s="84" t="s">
        <v>1804</v>
      </c>
      <c r="B151" s="84" t="s">
        <v>1488</v>
      </c>
      <c r="C151" s="84" t="s">
        <v>1805</v>
      </c>
      <c r="D151" s="84" t="s">
        <v>2000</v>
      </c>
      <c r="E151" s="127">
        <v>31.324000000000002</v>
      </c>
      <c r="F151" s="85">
        <v>32.709000000000003</v>
      </c>
      <c r="G151" s="85">
        <v>30.640999999999998</v>
      </c>
      <c r="H151" s="85">
        <v>30.648</v>
      </c>
      <c r="I151" s="85">
        <v>27.707000000000001</v>
      </c>
    </row>
    <row r="152" spans="1:9">
      <c r="A152" s="84" t="s">
        <v>1806</v>
      </c>
      <c r="B152" s="84" t="s">
        <v>1807</v>
      </c>
      <c r="C152" s="84" t="s">
        <v>1808</v>
      </c>
      <c r="D152" s="84" t="s">
        <v>2001</v>
      </c>
      <c r="E152" s="127">
        <v>9.1999999999999993</v>
      </c>
      <c r="F152" s="85">
        <v>10.85</v>
      </c>
      <c r="G152" s="85">
        <v>10.93</v>
      </c>
      <c r="H152" s="85">
        <v>10.16</v>
      </c>
      <c r="I152" s="85">
        <v>11.28</v>
      </c>
    </row>
    <row r="153" spans="1:9">
      <c r="A153" s="84" t="s">
        <v>1809</v>
      </c>
      <c r="B153" s="84" t="s">
        <v>1661</v>
      </c>
      <c r="C153" s="84" t="s">
        <v>1810</v>
      </c>
      <c r="D153" s="84" t="s">
        <v>2002</v>
      </c>
      <c r="E153" s="127">
        <v>2440</v>
      </c>
      <c r="F153" s="85">
        <v>2400</v>
      </c>
      <c r="G153" s="85">
        <v>2505</v>
      </c>
      <c r="H153" s="85">
        <v>2329</v>
      </c>
      <c r="I153" s="85">
        <v>2302</v>
      </c>
    </row>
    <row r="154" spans="1:9">
      <c r="A154" s="84" t="s">
        <v>1811</v>
      </c>
      <c r="B154" s="84" t="s">
        <v>1812</v>
      </c>
      <c r="C154" s="84" t="s">
        <v>1813</v>
      </c>
      <c r="D154" s="84" t="s">
        <v>2003</v>
      </c>
      <c r="E154" s="127">
        <v>31.66</v>
      </c>
      <c r="F154" s="85">
        <v>34.33</v>
      </c>
      <c r="G154" s="85">
        <v>34.33</v>
      </c>
      <c r="H154" s="85">
        <v>34.520000000000003</v>
      </c>
      <c r="I154" s="85">
        <v>33.4</v>
      </c>
    </row>
    <row r="155" spans="1:9">
      <c r="A155" s="84" t="s">
        <v>2004</v>
      </c>
      <c r="B155" s="84" t="s">
        <v>1814</v>
      </c>
      <c r="C155" s="84" t="s">
        <v>1815</v>
      </c>
      <c r="D155" s="84" t="s">
        <v>1965</v>
      </c>
      <c r="E155" s="127">
        <v>1</v>
      </c>
      <c r="F155" s="85">
        <v>1</v>
      </c>
      <c r="G155" s="85">
        <v>1.585</v>
      </c>
      <c r="H155" s="85">
        <v>1.575</v>
      </c>
      <c r="I155" s="85">
        <v>1.46</v>
      </c>
    </row>
    <row r="156" spans="1:9">
      <c r="A156" s="84" t="s">
        <v>1816</v>
      </c>
      <c r="B156" s="84" t="s">
        <v>1508</v>
      </c>
      <c r="C156" s="84" t="s">
        <v>1817</v>
      </c>
      <c r="D156" s="84" t="s">
        <v>1887</v>
      </c>
      <c r="E156" s="127">
        <v>553.75</v>
      </c>
      <c r="F156" s="85">
        <v>626</v>
      </c>
      <c r="G156" s="85">
        <v>589</v>
      </c>
      <c r="H156" s="85">
        <v>614.84</v>
      </c>
      <c r="I156" s="85">
        <v>581.84</v>
      </c>
    </row>
    <row r="157" spans="1:9">
      <c r="A157" s="84" t="s">
        <v>1818</v>
      </c>
      <c r="B157" s="84" t="s">
        <v>1819</v>
      </c>
      <c r="C157" s="84" t="s">
        <v>1820</v>
      </c>
      <c r="D157" s="84" t="s">
        <v>2005</v>
      </c>
      <c r="E157" s="127">
        <v>2.3540000000000001</v>
      </c>
      <c r="F157" s="85">
        <v>2.3559999999999999</v>
      </c>
      <c r="G157" s="85">
        <v>2.2599999999999998</v>
      </c>
      <c r="H157" s="85">
        <v>2.2610000000000001</v>
      </c>
      <c r="I157" s="85">
        <v>2.2290000000000001</v>
      </c>
    </row>
    <row r="158" spans="1:9">
      <c r="A158" s="84" t="s">
        <v>1821</v>
      </c>
      <c r="B158" s="84" t="s">
        <v>1488</v>
      </c>
      <c r="C158" s="84" t="s">
        <v>1822</v>
      </c>
      <c r="D158" s="84" t="s">
        <v>2006</v>
      </c>
      <c r="E158" s="127">
        <v>6.7679999999999998</v>
      </c>
      <c r="F158" s="85">
        <v>6.766</v>
      </c>
      <c r="G158" s="85">
        <v>6.7489999999999997</v>
      </c>
      <c r="H158" s="85">
        <v>6.7649999999999997</v>
      </c>
      <c r="I158" s="85">
        <v>6.7590000000000003</v>
      </c>
    </row>
    <row r="159" spans="1:9">
      <c r="A159" s="84" t="s">
        <v>1823</v>
      </c>
      <c r="B159" s="84" t="s">
        <v>1474</v>
      </c>
      <c r="C159" s="84" t="s">
        <v>1824</v>
      </c>
      <c r="D159" s="84" t="s">
        <v>2007</v>
      </c>
      <c r="E159" s="127">
        <v>2.867</v>
      </c>
      <c r="F159" s="85">
        <v>3.18</v>
      </c>
      <c r="G159" s="85">
        <v>3.0640000000000001</v>
      </c>
      <c r="H159" s="85">
        <v>3.0939999999999999</v>
      </c>
      <c r="I159" s="85">
        <v>2.8759999999999999</v>
      </c>
    </row>
    <row r="160" spans="1:9">
      <c r="A160" s="84" t="s">
        <v>1825</v>
      </c>
      <c r="B160" s="84" t="s">
        <v>1826</v>
      </c>
      <c r="C160" s="84" t="s">
        <v>1827</v>
      </c>
      <c r="D160" s="84" t="s">
        <v>2008</v>
      </c>
      <c r="E160" s="127">
        <v>42.951000000000001</v>
      </c>
      <c r="F160" s="85">
        <v>35.365000000000002</v>
      </c>
      <c r="G160" s="85">
        <v>29.547000000000001</v>
      </c>
      <c r="H160" s="85">
        <v>18.710999999999999</v>
      </c>
      <c r="I160" s="85">
        <v>12.956</v>
      </c>
    </row>
    <row r="161" spans="1:9">
      <c r="A161" s="84" t="s">
        <v>1828</v>
      </c>
      <c r="B161" s="84" t="s">
        <v>1829</v>
      </c>
      <c r="C161" s="84" t="s">
        <v>1830</v>
      </c>
      <c r="D161" s="84" t="s">
        <v>2009</v>
      </c>
      <c r="E161" s="127">
        <v>3.4910000000000001</v>
      </c>
      <c r="F161" s="85">
        <v>3.4910000000000001</v>
      </c>
      <c r="G161" s="85">
        <v>3.4910000000000001</v>
      </c>
      <c r="H161" s="85">
        <v>3.4910000000000001</v>
      </c>
      <c r="I161" s="85">
        <v>3.4910000000000001</v>
      </c>
    </row>
    <row r="162" spans="1:9">
      <c r="A162" s="84" t="s">
        <v>1831</v>
      </c>
      <c r="B162" s="84" t="s">
        <v>1661</v>
      </c>
      <c r="C162" s="84" t="s">
        <v>1832</v>
      </c>
      <c r="D162" s="84" t="s">
        <v>2010</v>
      </c>
      <c r="E162" s="127">
        <v>3615</v>
      </c>
      <c r="F162" s="85">
        <v>3674</v>
      </c>
      <c r="G162" s="85">
        <v>3775</v>
      </c>
      <c r="H162" s="85">
        <v>3715</v>
      </c>
      <c r="I162" s="85">
        <v>3537</v>
      </c>
    </row>
    <row r="163" spans="1:9">
      <c r="A163" s="84" t="s">
        <v>1833</v>
      </c>
      <c r="B163" s="84" t="s">
        <v>1834</v>
      </c>
      <c r="C163" s="84" t="s">
        <v>1835</v>
      </c>
      <c r="D163" s="84" t="s">
        <v>2011</v>
      </c>
      <c r="E163" s="127">
        <v>42.195</v>
      </c>
      <c r="F163" s="85">
        <v>42.042000000000002</v>
      </c>
      <c r="G163" s="85">
        <v>38.088999999999999</v>
      </c>
      <c r="H163" s="85">
        <v>36.569000000000003</v>
      </c>
      <c r="I163" s="85">
        <v>27.321999999999999</v>
      </c>
    </row>
    <row r="164" spans="1:9">
      <c r="A164" s="84" t="s">
        <v>1836</v>
      </c>
      <c r="B164" s="84" t="s">
        <v>1714</v>
      </c>
      <c r="C164" s="84" t="s">
        <v>1837</v>
      </c>
      <c r="D164" s="84" t="s">
        <v>1879</v>
      </c>
      <c r="E164" s="127">
        <v>3.6720000000000002</v>
      </c>
      <c r="F164" s="85">
        <v>3.673</v>
      </c>
      <c r="G164" s="85">
        <v>1.472</v>
      </c>
      <c r="H164" s="85">
        <v>1.4710000000000001</v>
      </c>
      <c r="I164" s="85">
        <v>1.375</v>
      </c>
    </row>
    <row r="165" spans="1:9">
      <c r="A165" s="84" t="s">
        <v>1838</v>
      </c>
      <c r="B165" s="84" t="s">
        <v>1584</v>
      </c>
      <c r="C165" s="84" t="s">
        <v>1839</v>
      </c>
      <c r="D165" s="84" t="s">
        <v>2012</v>
      </c>
      <c r="E165" s="127">
        <v>0.74299999999999999</v>
      </c>
      <c r="F165" s="85">
        <v>0.79700000000000004</v>
      </c>
      <c r="G165" s="85">
        <v>0.78600000000000003</v>
      </c>
      <c r="H165" s="85">
        <v>0.83</v>
      </c>
      <c r="I165" s="85">
        <v>0.74</v>
      </c>
    </row>
    <row r="166" spans="1:9">
      <c r="A166" s="84" t="s">
        <v>1840</v>
      </c>
      <c r="B166" s="84" t="s">
        <v>1482</v>
      </c>
      <c r="C166" s="84" t="s">
        <v>1841</v>
      </c>
      <c r="D166" s="84" t="s">
        <v>2013</v>
      </c>
      <c r="E166" s="127">
        <v>39.14</v>
      </c>
      <c r="F166" s="85">
        <v>43.66</v>
      </c>
      <c r="G166" s="85">
        <v>39.020000000000003</v>
      </c>
      <c r="H166" s="85">
        <v>39.950000000000003</v>
      </c>
      <c r="I166" s="85">
        <v>44.45</v>
      </c>
    </row>
    <row r="167" spans="1:9">
      <c r="A167" s="84" t="s">
        <v>1842</v>
      </c>
      <c r="B167" s="84" t="s">
        <v>1669</v>
      </c>
      <c r="C167" s="84" t="s">
        <v>1843</v>
      </c>
      <c r="D167" s="84" t="s">
        <v>2014</v>
      </c>
      <c r="E167" s="127">
        <v>11999.41</v>
      </c>
      <c r="F167" s="85">
        <v>12899.9</v>
      </c>
      <c r="G167" s="85">
        <v>12333.77</v>
      </c>
      <c r="H167" s="85">
        <v>11224.32</v>
      </c>
      <c r="I167" s="85">
        <v>10805.7</v>
      </c>
    </row>
    <row r="168" spans="1:9">
      <c r="A168" s="84" t="s">
        <v>1844</v>
      </c>
      <c r="B168" s="84" t="s">
        <v>1845</v>
      </c>
      <c r="C168" s="84" t="s">
        <v>1846</v>
      </c>
      <c r="D168" s="84" t="s">
        <v>2015</v>
      </c>
      <c r="E168" s="127">
        <v>119.13</v>
      </c>
      <c r="F168" s="85">
        <v>116</v>
      </c>
      <c r="G168" s="85">
        <v>116</v>
      </c>
      <c r="H168" s="85">
        <v>119.9</v>
      </c>
      <c r="I168" s="85">
        <v>111.22</v>
      </c>
    </row>
    <row r="169" spans="1:9">
      <c r="A169" s="125" t="s">
        <v>1847</v>
      </c>
      <c r="B169" s="84" t="s">
        <v>1850</v>
      </c>
      <c r="C169" s="84" t="s">
        <v>3231</v>
      </c>
      <c r="D169" s="84" t="s">
        <v>2016</v>
      </c>
      <c r="E169" s="128">
        <v>248832</v>
      </c>
      <c r="F169" s="85">
        <v>248832</v>
      </c>
      <c r="G169" s="85">
        <v>248832</v>
      </c>
      <c r="H169" s="85">
        <v>248832</v>
      </c>
      <c r="I169" s="85">
        <v>248832</v>
      </c>
    </row>
    <row r="170" spans="1:9">
      <c r="A170" s="84" t="s">
        <v>1847</v>
      </c>
      <c r="B170" s="84" t="s">
        <v>1848</v>
      </c>
      <c r="C170" s="84" t="s">
        <v>1849</v>
      </c>
      <c r="D170" s="84" t="s">
        <v>1871</v>
      </c>
      <c r="E170" s="127">
        <v>300.61799999999999</v>
      </c>
      <c r="F170" s="85">
        <v>51.896999999999998</v>
      </c>
      <c r="G170" s="85">
        <v>35.841000000000001</v>
      </c>
      <c r="H170" s="85">
        <v>19.23</v>
      </c>
      <c r="I170" s="85">
        <v>4.5780000000000003</v>
      </c>
    </row>
    <row r="171" spans="1:9">
      <c r="A171" s="84" t="s">
        <v>1847</v>
      </c>
      <c r="B171" s="84" t="s">
        <v>1848</v>
      </c>
      <c r="C171" s="84" t="s">
        <v>1849</v>
      </c>
      <c r="D171" s="84" t="s">
        <v>1871</v>
      </c>
      <c r="E171" s="127">
        <v>300.61799999999999</v>
      </c>
      <c r="F171" s="85">
        <v>51.896999999999998</v>
      </c>
      <c r="G171" s="85">
        <v>35.841000000000001</v>
      </c>
      <c r="H171" s="85">
        <v>19.23</v>
      </c>
      <c r="I171" s="85">
        <v>4.5780000000000003</v>
      </c>
    </row>
    <row r="172" spans="1:9">
      <c r="A172" s="84" t="s">
        <v>1851</v>
      </c>
      <c r="B172" s="84" t="s">
        <v>1852</v>
      </c>
      <c r="C172" s="84" t="s">
        <v>1853</v>
      </c>
      <c r="D172" s="84" t="s">
        <v>2017</v>
      </c>
      <c r="E172" s="127">
        <v>26295</v>
      </c>
      <c r="F172" s="85">
        <v>25480</v>
      </c>
      <c r="G172" s="85">
        <v>24260</v>
      </c>
      <c r="H172" s="85">
        <v>23610</v>
      </c>
      <c r="I172" s="85">
        <v>22765</v>
      </c>
    </row>
    <row r="173" spans="1:9">
      <c r="A173" s="84" t="s">
        <v>1854</v>
      </c>
      <c r="B173" s="84" t="s">
        <v>1855</v>
      </c>
      <c r="C173" s="84" t="s">
        <v>1856</v>
      </c>
      <c r="D173" s="84" t="s">
        <v>2018</v>
      </c>
      <c r="E173" s="127">
        <v>2.7080000000000002</v>
      </c>
      <c r="F173" s="85">
        <v>2.74</v>
      </c>
      <c r="G173" s="85">
        <v>2.653</v>
      </c>
      <c r="H173" s="85">
        <v>2.6070000000000002</v>
      </c>
      <c r="I173" s="85">
        <v>2.5649999999999999</v>
      </c>
    </row>
    <row r="174" spans="1:9">
      <c r="A174" s="84" t="s">
        <v>1857</v>
      </c>
      <c r="B174" s="84" t="s">
        <v>1643</v>
      </c>
      <c r="C174" s="84" t="s">
        <v>1858</v>
      </c>
      <c r="D174" s="84" t="s">
        <v>2019</v>
      </c>
      <c r="E174" s="127">
        <v>528</v>
      </c>
      <c r="F174" s="85">
        <v>528</v>
      </c>
      <c r="G174" s="85">
        <v>528</v>
      </c>
      <c r="H174" s="85">
        <v>580</v>
      </c>
      <c r="I174" s="85">
        <v>580</v>
      </c>
    </row>
    <row r="175" spans="1:9">
      <c r="A175" s="84" t="s">
        <v>1859</v>
      </c>
      <c r="B175" s="84" t="s">
        <v>1860</v>
      </c>
      <c r="C175" s="84" t="s">
        <v>1861</v>
      </c>
      <c r="D175" s="84" t="s">
        <v>2020</v>
      </c>
      <c r="E175" s="127">
        <v>22</v>
      </c>
      <c r="F175" s="85">
        <v>27.774999999999999</v>
      </c>
      <c r="G175" s="85">
        <v>25.71</v>
      </c>
      <c r="H175" s="85">
        <v>18.100000000000001</v>
      </c>
      <c r="I175" s="85">
        <v>16.632000000000001</v>
      </c>
    </row>
    <row r="176" spans="1:9">
      <c r="A176" s="84" t="s">
        <v>1862</v>
      </c>
      <c r="B176" s="84" t="s">
        <v>3177</v>
      </c>
      <c r="C176" s="84" t="s">
        <v>3176</v>
      </c>
      <c r="D176" s="84" t="s">
        <v>3178</v>
      </c>
      <c r="E176" s="127">
        <v>25.071000000000002</v>
      </c>
      <c r="F176" s="85">
        <v>28.774999999999999</v>
      </c>
      <c r="G176" s="85" t="s">
        <v>3175</v>
      </c>
      <c r="H176" s="85" t="s">
        <v>3175</v>
      </c>
      <c r="I176" s="85" t="s">
        <v>3175</v>
      </c>
    </row>
    <row r="177" spans="1:9">
      <c r="A177" s="84" t="s">
        <v>1862</v>
      </c>
      <c r="B177" s="84" t="s">
        <v>1863</v>
      </c>
      <c r="C177" s="125" t="s">
        <v>1864</v>
      </c>
      <c r="D177" s="84" t="s">
        <v>1867</v>
      </c>
      <c r="E177" s="86" t="s">
        <v>3174</v>
      </c>
      <c r="F177" s="85" t="s">
        <v>3174</v>
      </c>
      <c r="G177" s="85">
        <v>5801.47</v>
      </c>
      <c r="H177" s="85">
        <v>795.72500000000002</v>
      </c>
      <c r="I177" s="85">
        <v>105.949</v>
      </c>
    </row>
    <row r="178" spans="1:9">
      <c r="H178" s="85"/>
      <c r="I178" s="85"/>
    </row>
    <row r="179" spans="1:9">
      <c r="H179" s="85"/>
      <c r="I179" s="85"/>
    </row>
    <row r="180" spans="1:9">
      <c r="H180" s="85"/>
      <c r="I180" s="85"/>
    </row>
  </sheetData>
  <sheetProtection algorithmName="SHA-512" hashValue="edesy5+Vb6K4H4PphF0RdojwABVHvAkO3eZ3mIR/P/Z5YvqDXGbx2Wy+7T7AqVkr4E4ZO+1LNxta+rktXprGOQ==" saltValue="x2pIOlNFyyhc8tjlPk0FWg==" spinCount="100000" sheet="1" objects="1" scenarios="1"/>
  <autoFilter ref="A1:I176" xr:uid="{680EF1EA-9683-40E3-A2F9-90A55CAA033B}">
    <sortState xmlns:xlrd2="http://schemas.microsoft.com/office/spreadsheetml/2017/richdata2" ref="A2:I177">
      <sortCondition ref="A1:A176"/>
    </sortState>
  </autoFilter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EC36333BBEB4BBFD9221B863FA053" ma:contentTypeVersion="14" ma:contentTypeDescription="Create a new document." ma:contentTypeScope="" ma:versionID="927f535f5ac0f4b212a979d0d3e5a80a">
  <xsd:schema xmlns:xsd="http://www.w3.org/2001/XMLSchema" xmlns:xs="http://www.w3.org/2001/XMLSchema" xmlns:p="http://schemas.microsoft.com/office/2006/metadata/properties" xmlns:ns2="c2c22730-67d0-47f2-b0cb-7a3724fe8b4c" xmlns:ns3="939d8438-e887-4849-ad63-403d460e7a68" targetNamespace="http://schemas.microsoft.com/office/2006/metadata/properties" ma:root="true" ma:fieldsID="60fc987b7474cfb4e07da2007af233b1" ns2:_="" ns3:_="">
    <xsd:import namespace="c2c22730-67d0-47f2-b0cb-7a3724fe8b4c"/>
    <xsd:import namespace="939d8438-e887-4849-ad63-403d460e7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22730-67d0-47f2-b0cb-7a3724fe8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8d441f-cb32-472a-875d-3484dfd40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d8438-e887-4849-ad63-403d460e7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54766e-d25c-46c8-9ce1-773f9633e1f3}" ma:internalName="TaxCatchAll" ma:showField="CatchAllData" ma:web="939d8438-e887-4849-ad63-403d460e7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9d8438-e887-4849-ad63-403d460e7a68" xsi:nil="true"/>
    <lcf76f155ced4ddcb4097134ff3c332f xmlns="c2c22730-67d0-47f2-b0cb-7a3724fe8b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61A1F8-95F6-4CEE-8241-BD877598A4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EF7FC8-F128-42FD-856C-5538F408B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22730-67d0-47f2-b0cb-7a3724fe8b4c"/>
    <ds:schemaRef ds:uri="939d8438-e887-4849-ad63-403d460e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70424-ABE0-4DA7-85FA-6B64AB67937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99466584-495d-4da8-a987-952dddb2a07e"/>
    <ds:schemaRef ds:uri="http://purl.org/dc/dcmitype/"/>
    <ds:schemaRef ds:uri="8cffef50-9c45-4941-aa76-7ec0c6d5dfd3"/>
    <ds:schemaRef ds:uri="939d8438-e887-4849-ad63-403d460e7a68"/>
    <ds:schemaRef ds:uri="c2c22730-67d0-47f2-b0cb-7a3724fe8b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Filer or Spouse 1</vt:lpstr>
      <vt:lpstr>Filer or Spouse 2</vt:lpstr>
      <vt:lpstr>Pension Login, Addresses</vt:lpstr>
      <vt:lpstr>Israel Institution Addresses</vt:lpstr>
      <vt:lpstr>Data Val lists</vt:lpstr>
      <vt:lpstr>Israel Exchange rates 2017-2024</vt:lpstr>
      <vt:lpstr>Other Exchange rates 2021-2025</vt:lpstr>
      <vt:lpstr>'Other Exchange rates 2021-2025'!_FilterDatabase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Yosefa</dc:creator>
  <cp:lastModifiedBy>Yosefa Huber</cp:lastModifiedBy>
  <cp:lastPrinted>2024-01-18T14:49:40Z</cp:lastPrinted>
  <dcterms:created xsi:type="dcterms:W3CDTF">2017-02-22T14:39:22Z</dcterms:created>
  <dcterms:modified xsi:type="dcterms:W3CDTF">2026-01-18T13:41:18Z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0x010100AACEC36333BBEB4BBFD9221B863FA053</vt:lpwstr>
  </property>
  <property fmtid="{D5CDD505-2E9C-101B-9397-08002B2CF9AE}" pid="3" name="MediaServiceImageTags">
    <vt:lpwstr/>
  </property>
  <property fmtid="{D5CDD505-2E9C-101B-9397-08002B2CF9AE}" pid="4" name="HuberTaxSort">
    <vt:lpwstr>;#Unsorted;#</vt:lpwstr>
  </property>
</Properties>
</file>